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3.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4.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5.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6.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drawings/drawing7.xml" ContentType="application/vnd.openxmlformats-officedocument.drawing+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drawings/drawing8.xml" ContentType="application/vnd.openxmlformats-officedocument.drawing+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drawings/drawing9.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drawings/drawing10.xml" ContentType="application/vnd.openxmlformats-officedocument.drawing+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11.xml" ContentType="application/vnd.openxmlformats-officedocument.drawing+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drawings/drawing12.xml" ContentType="application/vnd.openxmlformats-officedocument.drawing+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drawings/drawing13.xml" ContentType="application/vnd.openxmlformats-officedocument.drawing+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drawings/drawing14.xml" ContentType="application/vnd.openxmlformats-officedocument.drawing+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drawings/drawing15.xml" ContentType="application/vnd.openxmlformats-officedocument.drawing+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drawings/drawing16.xml" ContentType="application/vnd.openxmlformats-officedocument.drawing+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drawings/drawing17.xml" ContentType="application/vnd.openxmlformats-officedocument.drawing+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drawings/drawing18.xml" ContentType="application/vnd.openxmlformats-officedocument.drawing+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drawings/drawing19.xml" ContentType="application/vnd.openxmlformats-officedocument.drawing+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drawings/drawing20.xml" ContentType="application/vnd.openxmlformats-officedocument.drawing+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drawings/drawing21.xml" ContentType="application/vnd.openxmlformats-officedocument.drawing+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drawings/drawing22.xml" ContentType="application/vnd.openxmlformats-officedocument.drawing+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drawings/drawing23.xml" ContentType="application/vnd.openxmlformats-officedocument.drawing+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drawings/drawing24.xml" ContentType="application/vnd.openxmlformats-officedocument.drawing+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drawings/drawing25.xml" ContentType="application/vnd.openxmlformats-officedocument.drawing+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drawings/drawing26.xml" ContentType="application/vnd.openxmlformats-officedocument.drawing+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drawings/drawing27.xml" ContentType="application/vnd.openxmlformats-officedocument.drawing+xml"/>
  <Override PartName="/xl/ctrlProps/ctrlProp630.xml" ContentType="application/vnd.ms-excel.controlproperties+xml"/>
  <Override PartName="/xl/drawings/drawing28.xml" ContentType="application/vnd.openxmlformats-officedocument.drawing+xml"/>
  <Override PartName="/xl/ctrlProps/ctrlProp631.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d.docs.live.net/58946b7a570f9659/Documents/Kring de oude IJssel/KOY selectie 2026/Uitslag startlijsen zonder macro's/"/>
    </mc:Choice>
  </mc:AlternateContent>
  <xr:revisionPtr revIDLastSave="0" documentId="8_{BB82C1F2-29C5-488C-ABAA-C594ACAAD98A}" xr6:coauthVersionLast="47" xr6:coauthVersionMax="47" xr10:uidLastSave="{00000000-0000-0000-0000-000000000000}"/>
  <bookViews>
    <workbookView xWindow="28680" yWindow="-120" windowWidth="29040" windowHeight="15720" tabRatio="844" xr2:uid="{00000000-000D-0000-FFFF-FFFF00000000}"/>
  </bookViews>
  <sheets>
    <sheet name="Informatie" sheetId="162" r:id="rId1"/>
    <sheet name="BB (AB)" sheetId="217" state="hidden" r:id="rId2"/>
    <sheet name="BB (C)" sheetId="218" state="hidden" r:id="rId3"/>
    <sheet name="BB (DE)" sheetId="201" state="hidden" r:id="rId4"/>
    <sheet name="B (AB)" sheetId="219" r:id="rId5"/>
    <sheet name="B (C)" sheetId="220" r:id="rId6"/>
    <sheet name="B (DE)" sheetId="221" r:id="rId7"/>
    <sheet name="L1 (AB)" sheetId="222" r:id="rId8"/>
    <sheet name="L1 - L2 (AB)" sheetId="223" state="hidden" r:id="rId9"/>
    <sheet name="L1 (C)" sheetId="224" r:id="rId10"/>
    <sheet name="L1 (DE)" sheetId="225" r:id="rId11"/>
    <sheet name="L2 (AB)" sheetId="226" r:id="rId12"/>
    <sheet name="L2 (C)" sheetId="227" r:id="rId13"/>
    <sheet name="L2 (DE)" sheetId="228" r:id="rId14"/>
    <sheet name="L1 - L2" sheetId="151" state="hidden" r:id="rId15"/>
    <sheet name="M1 (ABC)" sheetId="229" r:id="rId16"/>
    <sheet name="M2 (ABC)" sheetId="230" r:id="rId17"/>
    <sheet name="M1 (DE)" sheetId="231" r:id="rId18"/>
    <sheet name="M2 (DE)" sheetId="232" r:id="rId19"/>
    <sheet name="M1 - M2" sheetId="237" state="hidden" r:id="rId20"/>
    <sheet name="Z1 - Z2 (C)" sheetId="233" r:id="rId21"/>
    <sheet name="Z1 (DE)" sheetId="234" r:id="rId22"/>
    <sheet name="Z2 (DE)" sheetId="235" r:id="rId23"/>
    <sheet name="Z1 - Z2 (CDE)" sheetId="236" state="hidden" r:id="rId24"/>
    <sheet name="Z1 - Z2" sheetId="238" state="hidden" r:id="rId25"/>
    <sheet name="Kampioenen" sheetId="59" r:id="rId26"/>
    <sheet name="Diversen" sheetId="123" r:id="rId27"/>
    <sheet name="Instellingen" sheetId="79" r:id="rId28"/>
    <sheet name="Afvaardiging" sheetId="5" r:id="rId29"/>
  </sheets>
  <definedNames>
    <definedName name="_xlnm.Print_Titles" localSheetId="28">Afvaardiging!$3:$4</definedName>
    <definedName name="_xlnm.Print_Titles" localSheetId="26">Diversen!$8:$8</definedName>
    <definedName name="_xlnm.Print_Titles" localSheetId="25">Kampioenen!$4:$4</definedName>
    <definedName name="Dressuur" localSheetId="26">Diversen!#REF!</definedName>
    <definedName name="Dressuur_1" localSheetId="26">Diversen!#REF!</definedName>
    <definedName name="Dressuur_10" localSheetId="26">Diversen!#REF!</definedName>
    <definedName name="Dressuur_11" localSheetId="26">Diversen!#REF!</definedName>
    <definedName name="Dressuur_12" localSheetId="26">Diversen!#REF!</definedName>
    <definedName name="Dressuur_13" localSheetId="26">Diversen!#REF!</definedName>
    <definedName name="Dressuur_2" localSheetId="26">Diversen!#REF!</definedName>
    <definedName name="Dressuur_3" localSheetId="26">Diversen!#REF!</definedName>
    <definedName name="Dressuur_4" localSheetId="26">Diversen!#REF!</definedName>
    <definedName name="Dressuur_5" localSheetId="26">Diversen!#REF!</definedName>
    <definedName name="Dressuur_6" localSheetId="26">Diversen!#REF!</definedName>
    <definedName name="Dressuur_7" localSheetId="26">Diversen!#REF!</definedName>
    <definedName name="Dressuur_8" localSheetId="26">Diversen!#REF!</definedName>
    <definedName name="Dressuur_9" localSheetId="26">Diversen!#REF!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9" i="231" l="1"/>
  <c r="BE10" i="231"/>
  <c r="BC9" i="231"/>
  <c r="BC10" i="231"/>
  <c r="Z9" i="231"/>
  <c r="Z10" i="231"/>
  <c r="R9" i="231"/>
  <c r="R10" i="231"/>
  <c r="J9" i="231"/>
  <c r="J10" i="231"/>
  <c r="BJ9" i="235"/>
  <c r="BI9" i="235"/>
  <c r="BE9" i="235"/>
  <c r="BD9" i="235"/>
  <c r="BC9" i="235"/>
  <c r="Z9" i="235"/>
  <c r="R9" i="235"/>
  <c r="J9" i="235"/>
  <c r="BE10" i="234"/>
  <c r="BE9" i="234"/>
  <c r="BC10" i="234"/>
  <c r="BC9" i="234"/>
  <c r="Z10" i="234"/>
  <c r="Z9" i="234"/>
  <c r="R10" i="234"/>
  <c r="R9" i="234"/>
  <c r="J10" i="234"/>
  <c r="J9" i="234"/>
  <c r="BE11" i="232"/>
  <c r="BE10" i="232"/>
  <c r="BE9" i="232"/>
  <c r="BC11" i="232"/>
  <c r="BC10" i="232"/>
  <c r="BC9" i="232"/>
  <c r="Z11" i="232"/>
  <c r="Z10" i="232"/>
  <c r="Z9" i="232"/>
  <c r="R11" i="232"/>
  <c r="R10" i="232"/>
  <c r="R9" i="232"/>
  <c r="J11" i="232"/>
  <c r="J10" i="232"/>
  <c r="J9" i="232"/>
  <c r="BE13" i="228"/>
  <c r="BE12" i="228"/>
  <c r="BE9" i="228"/>
  <c r="BE11" i="228"/>
  <c r="BE10" i="228"/>
  <c r="BC13" i="228"/>
  <c r="BC12" i="228"/>
  <c r="BC9" i="228"/>
  <c r="BC11" i="228"/>
  <c r="BC10" i="228"/>
  <c r="Z13" i="228"/>
  <c r="Z12" i="228"/>
  <c r="Z9" i="228"/>
  <c r="Z11" i="228"/>
  <c r="Z10" i="228"/>
  <c r="R13" i="228"/>
  <c r="R12" i="228"/>
  <c r="R9" i="228"/>
  <c r="R11" i="228"/>
  <c r="R10" i="228"/>
  <c r="J13" i="228"/>
  <c r="J12" i="228"/>
  <c r="J9" i="228"/>
  <c r="J11" i="228"/>
  <c r="J10" i="228"/>
  <c r="BJ9" i="227"/>
  <c r="BI9" i="227"/>
  <c r="BE9" i="227"/>
  <c r="BD9" i="227"/>
  <c r="BC9" i="227"/>
  <c r="Z9" i="227"/>
  <c r="R9" i="227"/>
  <c r="J9" i="227"/>
  <c r="BE20" i="225"/>
  <c r="BE19" i="225"/>
  <c r="BE21" i="225"/>
  <c r="BE10" i="225"/>
  <c r="BE9" i="225"/>
  <c r="BE18" i="225"/>
  <c r="BE16" i="225"/>
  <c r="BE13" i="225"/>
  <c r="BE15" i="225"/>
  <c r="BE17" i="225"/>
  <c r="BE14" i="225"/>
  <c r="BE12" i="225"/>
  <c r="BE11" i="225"/>
  <c r="BC20" i="225"/>
  <c r="BC19" i="225"/>
  <c r="BC21" i="225"/>
  <c r="BC10" i="225"/>
  <c r="BC9" i="225"/>
  <c r="BC18" i="225"/>
  <c r="BC16" i="225"/>
  <c r="BC13" i="225"/>
  <c r="BC15" i="225"/>
  <c r="BC17" i="225"/>
  <c r="BC14" i="225"/>
  <c r="BC12" i="225"/>
  <c r="BC11" i="225"/>
  <c r="Z20" i="225"/>
  <c r="Z19" i="225"/>
  <c r="Z21" i="225"/>
  <c r="Z10" i="225"/>
  <c r="Z9" i="225"/>
  <c r="Z18" i="225"/>
  <c r="Z16" i="225"/>
  <c r="Z13" i="225"/>
  <c r="Z15" i="225"/>
  <c r="Z17" i="225"/>
  <c r="Z14" i="225"/>
  <c r="Z12" i="225"/>
  <c r="Z11" i="225"/>
  <c r="R20" i="225"/>
  <c r="R19" i="225"/>
  <c r="R21" i="225"/>
  <c r="R10" i="225"/>
  <c r="R9" i="225"/>
  <c r="R18" i="225"/>
  <c r="R16" i="225"/>
  <c r="R13" i="225"/>
  <c r="R15" i="225"/>
  <c r="R17" i="225"/>
  <c r="R14" i="225"/>
  <c r="R12" i="225"/>
  <c r="R11" i="225"/>
  <c r="J20" i="225"/>
  <c r="J19" i="225"/>
  <c r="J21" i="225"/>
  <c r="J10" i="225"/>
  <c r="J9" i="225"/>
  <c r="J18" i="225"/>
  <c r="J16" i="225"/>
  <c r="J13" i="225"/>
  <c r="J15" i="225"/>
  <c r="J17" i="225"/>
  <c r="J14" i="225"/>
  <c r="J12" i="225"/>
  <c r="J11" i="225"/>
  <c r="BJ9" i="222"/>
  <c r="BE9" i="222"/>
  <c r="BD9" i="222"/>
  <c r="BC9" i="222"/>
  <c r="Z9" i="222"/>
  <c r="R9" i="222"/>
  <c r="J9" i="222"/>
  <c r="BE11" i="220"/>
  <c r="BE13" i="220"/>
  <c r="BE12" i="220"/>
  <c r="BE10" i="220"/>
  <c r="BE9" i="220"/>
  <c r="BC11" i="220"/>
  <c r="BC13" i="220"/>
  <c r="BC12" i="220"/>
  <c r="BC10" i="220"/>
  <c r="BC9" i="220"/>
  <c r="Z11" i="220"/>
  <c r="Z13" i="220"/>
  <c r="Z12" i="220"/>
  <c r="Z10" i="220"/>
  <c r="Z9" i="220"/>
  <c r="R11" i="220"/>
  <c r="R13" i="220"/>
  <c r="R12" i="220"/>
  <c r="R10" i="220"/>
  <c r="R9" i="220"/>
  <c r="J11" i="220"/>
  <c r="J13" i="220"/>
  <c r="J12" i="220"/>
  <c r="J10" i="220"/>
  <c r="J9" i="220"/>
  <c r="BE11" i="219"/>
  <c r="BE10" i="219"/>
  <c r="BE9" i="219"/>
  <c r="BC11" i="219"/>
  <c r="BC10" i="219"/>
  <c r="BC9" i="219"/>
  <c r="Z11" i="219"/>
  <c r="Z10" i="219"/>
  <c r="Z9" i="219"/>
  <c r="R11" i="219"/>
  <c r="R10" i="219"/>
  <c r="R9" i="219"/>
  <c r="J11" i="219"/>
  <c r="J10" i="219"/>
  <c r="J9" i="219"/>
  <c r="BE24" i="221"/>
  <c r="BE22" i="221"/>
  <c r="BE21" i="221"/>
  <c r="BE30" i="221"/>
  <c r="BE29" i="221"/>
  <c r="BE28" i="221"/>
  <c r="BE27" i="221"/>
  <c r="BE26" i="221"/>
  <c r="BE25" i="221"/>
  <c r="BE23" i="221"/>
  <c r="BE16" i="221"/>
  <c r="BE20" i="221"/>
  <c r="BE19" i="221"/>
  <c r="BE17" i="221"/>
  <c r="BE11" i="221"/>
  <c r="BE15" i="221"/>
  <c r="BE18" i="221"/>
  <c r="BE14" i="221"/>
  <c r="BE10" i="221"/>
  <c r="BE13" i="221"/>
  <c r="BE12" i="221"/>
  <c r="BE9" i="221"/>
  <c r="BC24" i="221"/>
  <c r="BC22" i="221"/>
  <c r="BC21" i="221"/>
  <c r="BC30" i="221"/>
  <c r="BC29" i="221"/>
  <c r="BC28" i="221"/>
  <c r="BC27" i="221"/>
  <c r="BC26" i="221"/>
  <c r="BC25" i="221"/>
  <c r="BC23" i="221"/>
  <c r="BC16" i="221"/>
  <c r="BC20" i="221"/>
  <c r="BC19" i="221"/>
  <c r="BC17" i="221"/>
  <c r="BC11" i="221"/>
  <c r="BC15" i="221"/>
  <c r="BC18" i="221"/>
  <c r="BC14" i="221"/>
  <c r="BC10" i="221"/>
  <c r="BC13" i="221"/>
  <c r="BC12" i="221"/>
  <c r="BC9" i="221"/>
  <c r="Z24" i="221"/>
  <c r="Z22" i="221"/>
  <c r="Z21" i="221"/>
  <c r="Z30" i="221"/>
  <c r="Z29" i="221"/>
  <c r="Z28" i="221"/>
  <c r="Z27" i="221"/>
  <c r="Z26" i="221"/>
  <c r="Z25" i="221"/>
  <c r="Z23" i="221"/>
  <c r="Z16" i="221"/>
  <c r="Z20" i="221"/>
  <c r="Z19" i="221"/>
  <c r="Z17" i="221"/>
  <c r="Z11" i="221"/>
  <c r="Z15" i="221"/>
  <c r="Z18" i="221"/>
  <c r="Z14" i="221"/>
  <c r="Z10" i="221"/>
  <c r="Z13" i="221"/>
  <c r="Z12" i="221"/>
  <c r="Z9" i="221"/>
  <c r="R24" i="221"/>
  <c r="R22" i="221"/>
  <c r="R21" i="221"/>
  <c r="R30" i="221"/>
  <c r="R29" i="221"/>
  <c r="R28" i="221"/>
  <c r="R27" i="221"/>
  <c r="R26" i="221"/>
  <c r="R25" i="221"/>
  <c r="R23" i="221"/>
  <c r="R16" i="221"/>
  <c r="R20" i="221"/>
  <c r="R19" i="221"/>
  <c r="R17" i="221"/>
  <c r="R11" i="221"/>
  <c r="R15" i="221"/>
  <c r="R18" i="221"/>
  <c r="R14" i="221"/>
  <c r="R10" i="221"/>
  <c r="R13" i="221"/>
  <c r="R12" i="221"/>
  <c r="R9" i="221"/>
  <c r="J24" i="221"/>
  <c r="J22" i="221"/>
  <c r="J21" i="221"/>
  <c r="J30" i="221"/>
  <c r="J29" i="221"/>
  <c r="J28" i="221"/>
  <c r="J27" i="221"/>
  <c r="J26" i="221"/>
  <c r="J25" i="221"/>
  <c r="J23" i="221"/>
  <c r="J16" i="221"/>
  <c r="J20" i="221"/>
  <c r="J19" i="221"/>
  <c r="J17" i="221"/>
  <c r="J11" i="221"/>
  <c r="J15" i="221"/>
  <c r="J18" i="221"/>
  <c r="J14" i="221"/>
  <c r="J10" i="221"/>
  <c r="J13" i="221"/>
  <c r="J12" i="221"/>
  <c r="J9" i="221"/>
  <c r="D2" i="123"/>
  <c r="J2" i="123"/>
  <c r="C3" i="123"/>
  <c r="BC9" i="233"/>
  <c r="BD9" i="233"/>
  <c r="BJ9" i="233" s="1"/>
  <c r="BC14" i="224"/>
  <c r="BC13" i="224"/>
  <c r="BC12" i="224"/>
  <c r="BC11" i="224"/>
  <c r="BC10" i="224"/>
  <c r="BC9" i="224"/>
  <c r="BD12" i="224"/>
  <c r="BJ12" i="224" s="1"/>
  <c r="BD11" i="224"/>
  <c r="BJ11" i="224" s="1"/>
  <c r="J4" i="5"/>
  <c r="I4" i="5"/>
  <c r="BI10" i="231" l="1"/>
  <c r="BD9" i="231"/>
  <c r="BJ9" i="231" s="1"/>
  <c r="BD10" i="231"/>
  <c r="BJ10" i="231" s="1"/>
  <c r="BI9" i="231"/>
  <c r="BI9" i="234"/>
  <c r="BD9" i="234"/>
  <c r="BJ9" i="234" s="1"/>
  <c r="BD10" i="234"/>
  <c r="BJ10" i="234" s="1"/>
  <c r="BI10" i="234"/>
  <c r="BD9" i="232"/>
  <c r="BI10" i="232"/>
  <c r="BI9" i="232"/>
  <c r="BD11" i="232"/>
  <c r="BJ11" i="232" s="1"/>
  <c r="BD10" i="232"/>
  <c r="BJ10" i="232" s="1"/>
  <c r="BI11" i="232"/>
  <c r="BD9" i="228"/>
  <c r="BD13" i="228"/>
  <c r="BD12" i="228"/>
  <c r="BJ13" i="228"/>
  <c r="BJ12" i="228"/>
  <c r="BJ9" i="228"/>
  <c r="BI11" i="228"/>
  <c r="BI10" i="228"/>
  <c r="BD11" i="228"/>
  <c r="BJ11" i="228" s="1"/>
  <c r="BD10" i="228"/>
  <c r="BJ10" i="228" s="1"/>
  <c r="BI13" i="228"/>
  <c r="BI12" i="228"/>
  <c r="BI9" i="228"/>
  <c r="BD13" i="225"/>
  <c r="BD15" i="225"/>
  <c r="BD17" i="225"/>
  <c r="BD14" i="225"/>
  <c r="BD12" i="225"/>
  <c r="BD11" i="225"/>
  <c r="BJ13" i="225"/>
  <c r="BJ15" i="225"/>
  <c r="BJ17" i="225"/>
  <c r="BJ12" i="225"/>
  <c r="BJ11" i="225"/>
  <c r="BI18" i="225"/>
  <c r="BI16" i="225"/>
  <c r="BI13" i="225"/>
  <c r="BI17" i="225"/>
  <c r="BI14" i="225"/>
  <c r="BI12" i="225"/>
  <c r="BI11" i="225"/>
  <c r="BD19" i="225"/>
  <c r="BJ19" i="225" s="1"/>
  <c r="BD21" i="225"/>
  <c r="BJ21" i="225" s="1"/>
  <c r="BD10" i="225"/>
  <c r="BJ10" i="225" s="1"/>
  <c r="BD9" i="225"/>
  <c r="BJ9" i="225" s="1"/>
  <c r="BD18" i="225"/>
  <c r="BJ18" i="225" s="1"/>
  <c r="BD16" i="225"/>
  <c r="BJ16" i="225" s="1"/>
  <c r="BD20" i="225"/>
  <c r="BJ20" i="225" s="1"/>
  <c r="BI20" i="225"/>
  <c r="BI19" i="225"/>
  <c r="BI21" i="225"/>
  <c r="BI10" i="225"/>
  <c r="BI9" i="225"/>
  <c r="BI15" i="225"/>
  <c r="BI9" i="222"/>
  <c r="BD10" i="220"/>
  <c r="BJ10" i="220"/>
  <c r="BI12" i="220"/>
  <c r="BI10" i="220"/>
  <c r="BI9" i="220"/>
  <c r="BD11" i="220"/>
  <c r="BJ11" i="220" s="1"/>
  <c r="BD13" i="220"/>
  <c r="BJ13" i="220" s="1"/>
  <c r="BD12" i="220"/>
  <c r="BJ12" i="220" s="1"/>
  <c r="BD9" i="220"/>
  <c r="BJ9" i="220" s="1"/>
  <c r="BI11" i="220"/>
  <c r="BI13" i="220"/>
  <c r="BD9" i="219"/>
  <c r="BD11" i="219"/>
  <c r="BJ11" i="219" s="1"/>
  <c r="BD10" i="219"/>
  <c r="BJ10" i="219" s="1"/>
  <c r="BI11" i="219"/>
  <c r="BI10" i="219"/>
  <c r="BI9" i="219"/>
  <c r="BI10" i="221"/>
  <c r="BD24" i="221"/>
  <c r="BJ24" i="221" s="1"/>
  <c r="BD22" i="221"/>
  <c r="BJ22" i="221" s="1"/>
  <c r="BD30" i="221"/>
  <c r="BJ30" i="221" s="1"/>
  <c r="BD29" i="221"/>
  <c r="BJ29" i="221" s="1"/>
  <c r="BD27" i="221"/>
  <c r="BJ27" i="221" s="1"/>
  <c r="BD26" i="221"/>
  <c r="BJ26" i="221" s="1"/>
  <c r="BD23" i="221"/>
  <c r="BJ23" i="221" s="1"/>
  <c r="BD20" i="221"/>
  <c r="BJ20" i="221" s="1"/>
  <c r="BD17" i="221"/>
  <c r="BJ17" i="221" s="1"/>
  <c r="BD10" i="221"/>
  <c r="BJ10" i="221" s="1"/>
  <c r="BD13" i="221"/>
  <c r="BJ13" i="221" s="1"/>
  <c r="BI16" i="221"/>
  <c r="BI17" i="221"/>
  <c r="BI11" i="221"/>
  <c r="BI14" i="221"/>
  <c r="BI12" i="221"/>
  <c r="BI9" i="221"/>
  <c r="BD21" i="221"/>
  <c r="BJ21" i="221" s="1"/>
  <c r="BD28" i="221"/>
  <c r="BJ28" i="221" s="1"/>
  <c r="BD25" i="221"/>
  <c r="BJ25" i="221" s="1"/>
  <c r="BD16" i="221"/>
  <c r="BJ16" i="221" s="1"/>
  <c r="BD19" i="221"/>
  <c r="BJ19" i="221" s="1"/>
  <c r="BD11" i="221"/>
  <c r="BJ11" i="221" s="1"/>
  <c r="BD12" i="221"/>
  <c r="BJ12" i="221" s="1"/>
  <c r="BD15" i="221"/>
  <c r="BJ15" i="221" s="1"/>
  <c r="BD18" i="221"/>
  <c r="BJ18" i="221" s="1"/>
  <c r="BD14" i="221"/>
  <c r="BJ14" i="221" s="1"/>
  <c r="BD9" i="221"/>
  <c r="BJ9" i="221" s="1"/>
  <c r="BI24" i="221"/>
  <c r="BI22" i="221"/>
  <c r="BI21" i="221"/>
  <c r="BI30" i="221"/>
  <c r="BI29" i="221"/>
  <c r="BI28" i="221"/>
  <c r="BI27" i="221"/>
  <c r="BI26" i="221"/>
  <c r="BI25" i="221"/>
  <c r="BI23" i="221"/>
  <c r="BI20" i="221"/>
  <c r="BI19" i="221"/>
  <c r="BI15" i="221"/>
  <c r="BI18" i="221"/>
  <c r="BI13" i="221"/>
  <c r="BD9" i="224"/>
  <c r="BJ9" i="224" s="1"/>
  <c r="BD10" i="224"/>
  <c r="BJ10" i="224" s="1"/>
  <c r="BD14" i="224"/>
  <c r="BJ14" i="224" s="1"/>
  <c r="BD13" i="224"/>
  <c r="BJ13" i="224" s="1"/>
  <c r="AU7" i="238"/>
  <c r="AM7" i="238"/>
  <c r="AE7" i="238"/>
  <c r="W7" i="238"/>
  <c r="O7" i="238"/>
  <c r="G7" i="238"/>
  <c r="AU6" i="238"/>
  <c r="AM6" i="238"/>
  <c r="AE6" i="238"/>
  <c r="W6" i="238"/>
  <c r="O6" i="238"/>
  <c r="G6" i="238"/>
  <c r="O5" i="238"/>
  <c r="O4" i="238"/>
  <c r="BE2" i="238" s="1"/>
  <c r="BL3" i="238"/>
  <c r="C3" i="238"/>
  <c r="BC2" i="238"/>
  <c r="AX2" i="238"/>
  <c r="AP2" i="238"/>
  <c r="AH2" i="238"/>
  <c r="Z2" i="238"/>
  <c r="R2" i="238"/>
  <c r="J2" i="238"/>
  <c r="D2" i="238"/>
  <c r="AU7" i="237"/>
  <c r="AM7" i="237"/>
  <c r="AE7" i="237"/>
  <c r="W7" i="237"/>
  <c r="O7" i="237"/>
  <c r="G7" i="237"/>
  <c r="AU6" i="237"/>
  <c r="AM6" i="237"/>
  <c r="AE6" i="237"/>
  <c r="W6" i="237"/>
  <c r="O6" i="237"/>
  <c r="G6" i="237"/>
  <c r="O5" i="237"/>
  <c r="O4" i="237"/>
  <c r="BE2" i="237" s="1"/>
  <c r="BL3" i="237"/>
  <c r="C3" i="237"/>
  <c r="BC2" i="237"/>
  <c r="AX2" i="237"/>
  <c r="AP2" i="237"/>
  <c r="AH2" i="237"/>
  <c r="Z2" i="237"/>
  <c r="R2" i="237"/>
  <c r="J2" i="237"/>
  <c r="D2" i="237"/>
  <c r="BJ9" i="232" l="1"/>
  <c r="BJ14" i="225"/>
  <c r="BJ9" i="219"/>
  <c r="BD2" i="237"/>
  <c r="BJ2" i="237" s="1"/>
  <c r="BD2" i="238"/>
  <c r="BJ2" i="238" s="1"/>
  <c r="BF2" i="237"/>
  <c r="BI2" i="237" s="1"/>
  <c r="BF2" i="238"/>
  <c r="BI2" i="238" s="1"/>
  <c r="AU7" i="236"/>
  <c r="AM7" i="236"/>
  <c r="AE7" i="236"/>
  <c r="W7" i="236"/>
  <c r="O7" i="236"/>
  <c r="G7" i="236"/>
  <c r="AU6" i="236"/>
  <c r="AM6" i="236"/>
  <c r="AE6" i="236"/>
  <c r="W6" i="236"/>
  <c r="O6" i="236"/>
  <c r="G6" i="236"/>
  <c r="O5" i="236"/>
  <c r="O4" i="236"/>
  <c r="BF2" i="236" s="1"/>
  <c r="BL3" i="236"/>
  <c r="C3" i="236"/>
  <c r="BC2" i="236"/>
  <c r="AX2" i="236"/>
  <c r="AP2" i="236"/>
  <c r="AH2" i="236"/>
  <c r="Z2" i="236"/>
  <c r="R2" i="236"/>
  <c r="J2" i="236"/>
  <c r="D2" i="236"/>
  <c r="AU7" i="235"/>
  <c r="AM7" i="235"/>
  <c r="AE7" i="235"/>
  <c r="W7" i="235"/>
  <c r="O7" i="235"/>
  <c r="G7" i="235"/>
  <c r="AU6" i="235"/>
  <c r="AM6" i="235"/>
  <c r="AE6" i="235"/>
  <c r="W6" i="235"/>
  <c r="O6" i="235"/>
  <c r="G6" i="235"/>
  <c r="O5" i="235"/>
  <c r="O4" i="235"/>
  <c r="BL3" i="235"/>
  <c r="C3" i="235"/>
  <c r="BC2" i="235"/>
  <c r="AX2" i="235"/>
  <c r="AP2" i="235"/>
  <c r="AH2" i="235"/>
  <c r="Z2" i="235"/>
  <c r="R2" i="235"/>
  <c r="J2" i="235"/>
  <c r="D2" i="235"/>
  <c r="AU7" i="234"/>
  <c r="AM7" i="234"/>
  <c r="AE7" i="234"/>
  <c r="W7" i="234"/>
  <c r="O7" i="234"/>
  <c r="G7" i="234"/>
  <c r="AU6" i="234"/>
  <c r="AM6" i="234"/>
  <c r="AE6" i="234"/>
  <c r="W6" i="234"/>
  <c r="O6" i="234"/>
  <c r="G6" i="234"/>
  <c r="O5" i="234"/>
  <c r="O4" i="234"/>
  <c r="BL3" i="234"/>
  <c r="C3" i="234"/>
  <c r="BC2" i="234"/>
  <c r="AX2" i="234"/>
  <c r="AP2" i="234"/>
  <c r="AH2" i="234"/>
  <c r="Z2" i="234"/>
  <c r="R2" i="234"/>
  <c r="J2" i="234"/>
  <c r="D2" i="234"/>
  <c r="AU7" i="233"/>
  <c r="AM7" i="233"/>
  <c r="AE7" i="233"/>
  <c r="W7" i="233"/>
  <c r="O7" i="233"/>
  <c r="G7" i="233"/>
  <c r="AU6" i="233"/>
  <c r="AM6" i="233"/>
  <c r="AE6" i="233"/>
  <c r="W6" i="233"/>
  <c r="O6" i="233"/>
  <c r="G6" i="233"/>
  <c r="O5" i="233"/>
  <c r="O4" i="233"/>
  <c r="BE9" i="233" s="1"/>
  <c r="BI9" i="233" s="1"/>
  <c r="BL3" i="233"/>
  <c r="C3" i="233"/>
  <c r="BC2" i="233"/>
  <c r="AX2" i="233"/>
  <c r="AP2" i="233"/>
  <c r="AH2" i="233"/>
  <c r="Z2" i="233"/>
  <c r="R2" i="233"/>
  <c r="J2" i="233"/>
  <c r="D2" i="233"/>
  <c r="AU7" i="232"/>
  <c r="AM7" i="232"/>
  <c r="AE7" i="232"/>
  <c r="W7" i="232"/>
  <c r="O7" i="232"/>
  <c r="G7" i="232"/>
  <c r="AU6" i="232"/>
  <c r="AM6" i="232"/>
  <c r="AE6" i="232"/>
  <c r="W6" i="232"/>
  <c r="O6" i="232"/>
  <c r="G6" i="232"/>
  <c r="O5" i="232"/>
  <c r="O4" i="232"/>
  <c r="BL3" i="232"/>
  <c r="C3" i="232"/>
  <c r="BC2" i="232"/>
  <c r="AX2" i="232"/>
  <c r="AP2" i="232"/>
  <c r="AH2" i="232"/>
  <c r="Z2" i="232"/>
  <c r="R2" i="232"/>
  <c r="J2" i="232"/>
  <c r="D2" i="232"/>
  <c r="AU7" i="231"/>
  <c r="AM7" i="231"/>
  <c r="AE7" i="231"/>
  <c r="W7" i="231"/>
  <c r="O7" i="231"/>
  <c r="G7" i="231"/>
  <c r="AU6" i="231"/>
  <c r="AM6" i="231"/>
  <c r="AE6" i="231"/>
  <c r="W6" i="231"/>
  <c r="O6" i="231"/>
  <c r="G6" i="231"/>
  <c r="O5" i="231"/>
  <c r="O4" i="231"/>
  <c r="BL3" i="231"/>
  <c r="C3" i="231"/>
  <c r="BC2" i="231"/>
  <c r="AX2" i="231"/>
  <c r="AP2" i="231"/>
  <c r="AH2" i="231"/>
  <c r="Z2" i="231"/>
  <c r="R2" i="231"/>
  <c r="J2" i="231"/>
  <c r="D2" i="231"/>
  <c r="AU7" i="230"/>
  <c r="AM7" i="230"/>
  <c r="AE7" i="230"/>
  <c r="W7" i="230"/>
  <c r="O7" i="230"/>
  <c r="G7" i="230"/>
  <c r="AU6" i="230"/>
  <c r="AM6" i="230"/>
  <c r="AE6" i="230"/>
  <c r="W6" i="230"/>
  <c r="O6" i="230"/>
  <c r="G6" i="230"/>
  <c r="O5" i="230"/>
  <c r="O4" i="230"/>
  <c r="BL3" i="230"/>
  <c r="C3" i="230"/>
  <c r="BC2" i="230"/>
  <c r="AX2" i="230"/>
  <c r="AP2" i="230"/>
  <c r="AH2" i="230"/>
  <c r="Z2" i="230"/>
  <c r="R2" i="230"/>
  <c r="J2" i="230"/>
  <c r="D2" i="230"/>
  <c r="AU7" i="229"/>
  <c r="AM7" i="229"/>
  <c r="AE7" i="229"/>
  <c r="W7" i="229"/>
  <c r="O7" i="229"/>
  <c r="G7" i="229"/>
  <c r="AU6" i="229"/>
  <c r="AM6" i="229"/>
  <c r="AE6" i="229"/>
  <c r="W6" i="229"/>
  <c r="O6" i="229"/>
  <c r="G6" i="229"/>
  <c r="O5" i="229"/>
  <c r="O4" i="229"/>
  <c r="BF2" i="229" s="1"/>
  <c r="BL3" i="229"/>
  <c r="C3" i="229"/>
  <c r="BC2" i="229"/>
  <c r="AX2" i="229"/>
  <c r="AP2" i="229"/>
  <c r="AH2" i="229"/>
  <c r="Z2" i="229"/>
  <c r="R2" i="229"/>
  <c r="J2" i="229"/>
  <c r="D2" i="229"/>
  <c r="AU7" i="228"/>
  <c r="AM7" i="228"/>
  <c r="AE7" i="228"/>
  <c r="W7" i="228"/>
  <c r="O7" i="228"/>
  <c r="G7" i="228"/>
  <c r="AU6" i="228"/>
  <c r="AM6" i="228"/>
  <c r="AE6" i="228"/>
  <c r="W6" i="228"/>
  <c r="O6" i="228"/>
  <c r="G6" i="228"/>
  <c r="O5" i="228"/>
  <c r="O4" i="228"/>
  <c r="BL3" i="228"/>
  <c r="C3" i="228"/>
  <c r="BC2" i="228"/>
  <c r="AX2" i="228"/>
  <c r="AP2" i="228"/>
  <c r="AH2" i="228"/>
  <c r="Z2" i="228"/>
  <c r="R2" i="228"/>
  <c r="J2" i="228"/>
  <c r="D2" i="228"/>
  <c r="AU7" i="227"/>
  <c r="AM7" i="227"/>
  <c r="AE7" i="227"/>
  <c r="W7" i="227"/>
  <c r="O7" i="227"/>
  <c r="G7" i="227"/>
  <c r="AU6" i="227"/>
  <c r="AM6" i="227"/>
  <c r="AE6" i="227"/>
  <c r="W6" i="227"/>
  <c r="O6" i="227"/>
  <c r="G6" i="227"/>
  <c r="O5" i="227"/>
  <c r="O4" i="227"/>
  <c r="BL3" i="227"/>
  <c r="C3" i="227"/>
  <c r="BC2" i="227"/>
  <c r="AX2" i="227"/>
  <c r="AP2" i="227"/>
  <c r="AH2" i="227"/>
  <c r="Z2" i="227"/>
  <c r="R2" i="227"/>
  <c r="J2" i="227"/>
  <c r="D2" i="227"/>
  <c r="AU7" i="226"/>
  <c r="AM7" i="226"/>
  <c r="AE7" i="226"/>
  <c r="W7" i="226"/>
  <c r="O7" i="226"/>
  <c r="G7" i="226"/>
  <c r="AU6" i="226"/>
  <c r="AM6" i="226"/>
  <c r="AE6" i="226"/>
  <c r="W6" i="226"/>
  <c r="O6" i="226"/>
  <c r="G6" i="226"/>
  <c r="O5" i="226"/>
  <c r="O4" i="226"/>
  <c r="BF2" i="226" s="1"/>
  <c r="BL3" i="226"/>
  <c r="C3" i="226"/>
  <c r="BC2" i="226"/>
  <c r="AX2" i="226"/>
  <c r="AP2" i="226"/>
  <c r="AH2" i="226"/>
  <c r="Z2" i="226"/>
  <c r="R2" i="226"/>
  <c r="J2" i="226"/>
  <c r="D2" i="226"/>
  <c r="AU7" i="225"/>
  <c r="AM7" i="225"/>
  <c r="AE7" i="225"/>
  <c r="W7" i="225"/>
  <c r="O7" i="225"/>
  <c r="G7" i="225"/>
  <c r="AU6" i="225"/>
  <c r="AM6" i="225"/>
  <c r="AE6" i="225"/>
  <c r="W6" i="225"/>
  <c r="O6" i="225"/>
  <c r="G6" i="225"/>
  <c r="O5" i="225"/>
  <c r="O4" i="225"/>
  <c r="BL3" i="225"/>
  <c r="C3" i="225"/>
  <c r="BC2" i="225"/>
  <c r="AX2" i="225"/>
  <c r="AP2" i="225"/>
  <c r="AH2" i="225"/>
  <c r="Z2" i="225"/>
  <c r="R2" i="225"/>
  <c r="J2" i="225"/>
  <c r="D2" i="225"/>
  <c r="AU7" i="224"/>
  <c r="AM7" i="224"/>
  <c r="AE7" i="224"/>
  <c r="W7" i="224"/>
  <c r="O7" i="224"/>
  <c r="G7" i="224"/>
  <c r="AU6" i="224"/>
  <c r="AM6" i="224"/>
  <c r="AE6" i="224"/>
  <c r="W6" i="224"/>
  <c r="O6" i="224"/>
  <c r="G6" i="224"/>
  <c r="O5" i="224"/>
  <c r="O4" i="224"/>
  <c r="BL3" i="224"/>
  <c r="C3" i="224"/>
  <c r="BC2" i="224"/>
  <c r="AX2" i="224"/>
  <c r="AP2" i="224"/>
  <c r="AH2" i="224"/>
  <c r="Z2" i="224"/>
  <c r="R2" i="224"/>
  <c r="J2" i="224"/>
  <c r="D2" i="224"/>
  <c r="AU7" i="223"/>
  <c r="AM7" i="223"/>
  <c r="AE7" i="223"/>
  <c r="W7" i="223"/>
  <c r="O7" i="223"/>
  <c r="G7" i="223"/>
  <c r="AU6" i="223"/>
  <c r="AM6" i="223"/>
  <c r="AE6" i="223"/>
  <c r="W6" i="223"/>
  <c r="O6" i="223"/>
  <c r="G6" i="223"/>
  <c r="O5" i="223"/>
  <c r="O4" i="223"/>
  <c r="BF2" i="223" s="1"/>
  <c r="BL3" i="223"/>
  <c r="C3" i="223"/>
  <c r="BC2" i="223"/>
  <c r="AX2" i="223"/>
  <c r="AP2" i="223"/>
  <c r="AH2" i="223"/>
  <c r="Z2" i="223"/>
  <c r="R2" i="223"/>
  <c r="J2" i="223"/>
  <c r="D2" i="223"/>
  <c r="BE2" i="227" l="1"/>
  <c r="BD2" i="226"/>
  <c r="BJ2" i="226" s="1"/>
  <c r="BD2" i="236"/>
  <c r="BJ2" i="236" s="1"/>
  <c r="BE13" i="224"/>
  <c r="BI13" i="224" s="1"/>
  <c r="BE9" i="224"/>
  <c r="BI9" i="224" s="1"/>
  <c r="BE14" i="224"/>
  <c r="BI14" i="224" s="1"/>
  <c r="BE10" i="224"/>
  <c r="BI10" i="224" s="1"/>
  <c r="BE11" i="224"/>
  <c r="BI11" i="224" s="1"/>
  <c r="BE12" i="224"/>
  <c r="BI12" i="224" s="1"/>
  <c r="BF2" i="224"/>
  <c r="BF2" i="228"/>
  <c r="BE2" i="230"/>
  <c r="BF2" i="231"/>
  <c r="BE2" i="232"/>
  <c r="BE2" i="233"/>
  <c r="BF2" i="234"/>
  <c r="BF2" i="235"/>
  <c r="BF2" i="225"/>
  <c r="BD2" i="233"/>
  <c r="BJ2" i="233" s="1"/>
  <c r="BD2" i="232"/>
  <c r="BJ2" i="232" s="1"/>
  <c r="BF2" i="233"/>
  <c r="BE2" i="234"/>
  <c r="BE2" i="223"/>
  <c r="BI2" i="223" s="1"/>
  <c r="BE2" i="226"/>
  <c r="BI2" i="226" s="1"/>
  <c r="BE2" i="235"/>
  <c r="BE2" i="228"/>
  <c r="BE2" i="236"/>
  <c r="BI2" i="236" s="1"/>
  <c r="BD2" i="228"/>
  <c r="BJ2" i="228" s="1"/>
  <c r="BF2" i="230"/>
  <c r="BD2" i="234"/>
  <c r="BJ2" i="234" s="1"/>
  <c r="BE2" i="224"/>
  <c r="BD2" i="227"/>
  <c r="BJ2" i="227" s="1"/>
  <c r="BD2" i="224"/>
  <c r="BJ2" i="224" s="1"/>
  <c r="BE2" i="225"/>
  <c r="BD2" i="229"/>
  <c r="BJ2" i="229" s="1"/>
  <c r="BD2" i="230"/>
  <c r="BJ2" i="230" s="1"/>
  <c r="BE2" i="231"/>
  <c r="BD2" i="235"/>
  <c r="BJ2" i="235" s="1"/>
  <c r="BD2" i="223"/>
  <c r="BJ2" i="223" s="1"/>
  <c r="BD2" i="225"/>
  <c r="BJ2" i="225" s="1"/>
  <c r="BD2" i="231"/>
  <c r="BJ2" i="231" s="1"/>
  <c r="BE2" i="229"/>
  <c r="BF2" i="227"/>
  <c r="BF2" i="232"/>
  <c r="BI2" i="229"/>
  <c r="AU7" i="222"/>
  <c r="AM7" i="222"/>
  <c r="AE7" i="222"/>
  <c r="W7" i="222"/>
  <c r="O7" i="222"/>
  <c r="G7" i="222"/>
  <c r="AU6" i="222"/>
  <c r="AM6" i="222"/>
  <c r="AE6" i="222"/>
  <c r="W6" i="222"/>
  <c r="O6" i="222"/>
  <c r="G6" i="222"/>
  <c r="O5" i="222"/>
  <c r="O4" i="222"/>
  <c r="BL3" i="222"/>
  <c r="C3" i="222"/>
  <c r="BC2" i="222"/>
  <c r="AX2" i="222"/>
  <c r="AP2" i="222"/>
  <c r="AH2" i="222"/>
  <c r="Z2" i="222"/>
  <c r="R2" i="222"/>
  <c r="J2" i="222"/>
  <c r="D2" i="222"/>
  <c r="AU7" i="221"/>
  <c r="AM7" i="221"/>
  <c r="AE7" i="221"/>
  <c r="W7" i="221"/>
  <c r="O7" i="221"/>
  <c r="G7" i="221"/>
  <c r="AU6" i="221"/>
  <c r="AM6" i="221"/>
  <c r="AE6" i="221"/>
  <c r="W6" i="221"/>
  <c r="O6" i="221"/>
  <c r="G6" i="221"/>
  <c r="O5" i="221"/>
  <c r="O4" i="221"/>
  <c r="BL3" i="221"/>
  <c r="C3" i="221"/>
  <c r="BC2" i="221"/>
  <c r="AX2" i="221"/>
  <c r="AP2" i="221"/>
  <c r="AH2" i="221"/>
  <c r="Z2" i="221"/>
  <c r="R2" i="221"/>
  <c r="J2" i="221"/>
  <c r="D2" i="221"/>
  <c r="AU7" i="220"/>
  <c r="AM7" i="220"/>
  <c r="AE7" i="220"/>
  <c r="W7" i="220"/>
  <c r="O7" i="220"/>
  <c r="G7" i="220"/>
  <c r="AU6" i="220"/>
  <c r="AM6" i="220"/>
  <c r="AE6" i="220"/>
  <c r="W6" i="220"/>
  <c r="O6" i="220"/>
  <c r="G6" i="220"/>
  <c r="O5" i="220"/>
  <c r="O4" i="220"/>
  <c r="BL3" i="220"/>
  <c r="C3" i="220"/>
  <c r="BC2" i="220"/>
  <c r="AX2" i="220"/>
  <c r="AP2" i="220"/>
  <c r="AH2" i="220"/>
  <c r="Z2" i="220"/>
  <c r="R2" i="220"/>
  <c r="J2" i="220"/>
  <c r="D2" i="220"/>
  <c r="AU7" i="219"/>
  <c r="AM7" i="219"/>
  <c r="AE7" i="219"/>
  <c r="W7" i="219"/>
  <c r="O7" i="219"/>
  <c r="G7" i="219"/>
  <c r="AU6" i="219"/>
  <c r="AM6" i="219"/>
  <c r="AE6" i="219"/>
  <c r="W6" i="219"/>
  <c r="O6" i="219"/>
  <c r="G6" i="219"/>
  <c r="O5" i="219"/>
  <c r="O4" i="219"/>
  <c r="BL3" i="219"/>
  <c r="C3" i="219"/>
  <c r="BC2" i="219"/>
  <c r="AX2" i="219"/>
  <c r="AP2" i="219"/>
  <c r="AH2" i="219"/>
  <c r="Z2" i="219"/>
  <c r="R2" i="219"/>
  <c r="J2" i="219"/>
  <c r="D2" i="219"/>
  <c r="AU7" i="218"/>
  <c r="AM7" i="218"/>
  <c r="AE7" i="218"/>
  <c r="W7" i="218"/>
  <c r="O7" i="218"/>
  <c r="G7" i="218"/>
  <c r="AU6" i="218"/>
  <c r="AM6" i="218"/>
  <c r="AE6" i="218"/>
  <c r="W6" i="218"/>
  <c r="O6" i="218"/>
  <c r="G6" i="218"/>
  <c r="O5" i="218"/>
  <c r="O4" i="218"/>
  <c r="BF2" i="218" s="1"/>
  <c r="BL3" i="218"/>
  <c r="C3" i="218"/>
  <c r="BC2" i="218"/>
  <c r="AX2" i="218"/>
  <c r="AP2" i="218"/>
  <c r="AH2" i="218"/>
  <c r="Z2" i="218"/>
  <c r="R2" i="218"/>
  <c r="J2" i="218"/>
  <c r="D2" i="218"/>
  <c r="AU7" i="217"/>
  <c r="AM7" i="217"/>
  <c r="AE7" i="217"/>
  <c r="W7" i="217"/>
  <c r="O7" i="217"/>
  <c r="G7" i="217"/>
  <c r="AU6" i="217"/>
  <c r="AM6" i="217"/>
  <c r="AE6" i="217"/>
  <c r="W6" i="217"/>
  <c r="O6" i="217"/>
  <c r="G6" i="217"/>
  <c r="O5" i="217"/>
  <c r="O4" i="217"/>
  <c r="BE2" i="217" s="1"/>
  <c r="BL3" i="217"/>
  <c r="C3" i="217"/>
  <c r="BC2" i="217"/>
  <c r="AX2" i="217"/>
  <c r="AP2" i="217"/>
  <c r="AH2" i="217"/>
  <c r="Z2" i="217"/>
  <c r="R2" i="217"/>
  <c r="J2" i="217"/>
  <c r="D2" i="217"/>
  <c r="BI2" i="227" l="1"/>
  <c r="BD2" i="217"/>
  <c r="BJ2" i="217" s="1"/>
  <c r="BD2" i="218"/>
  <c r="BJ2" i="218" s="1"/>
  <c r="BI2" i="231"/>
  <c r="BI2" i="230"/>
  <c r="BI2" i="225"/>
  <c r="BI2" i="224"/>
  <c r="BI2" i="228"/>
  <c r="BI2" i="232"/>
  <c r="BI2" i="233"/>
  <c r="BI2" i="234"/>
  <c r="BI2" i="235"/>
  <c r="BF2" i="219"/>
  <c r="BF2" i="221"/>
  <c r="BE2" i="222"/>
  <c r="BE2" i="221"/>
  <c r="BE2" i="220"/>
  <c r="BD2" i="222"/>
  <c r="BJ2" i="222" s="1"/>
  <c r="BE2" i="219"/>
  <c r="BE2" i="218"/>
  <c r="BI2" i="218" s="1"/>
  <c r="BD2" i="219"/>
  <c r="BJ2" i="219" s="1"/>
  <c r="BD2" i="220"/>
  <c r="BJ2" i="220" s="1"/>
  <c r="BD2" i="221"/>
  <c r="BJ2" i="221" s="1"/>
  <c r="BF2" i="222"/>
  <c r="BF2" i="217"/>
  <c r="BI2" i="217" s="1"/>
  <c r="BF2" i="220"/>
  <c r="AU7" i="201"/>
  <c r="AM7" i="201"/>
  <c r="AE7" i="201"/>
  <c r="W7" i="201"/>
  <c r="O7" i="201"/>
  <c r="G7" i="201"/>
  <c r="AU6" i="201"/>
  <c r="AM6" i="201"/>
  <c r="AE6" i="201"/>
  <c r="W6" i="201"/>
  <c r="O6" i="201"/>
  <c r="G6" i="201"/>
  <c r="O5" i="201"/>
  <c r="O4" i="201"/>
  <c r="BE2" i="201" s="1"/>
  <c r="BL3" i="201"/>
  <c r="C3" i="201"/>
  <c r="BC2" i="201"/>
  <c r="AX2" i="201"/>
  <c r="AP2" i="201"/>
  <c r="AH2" i="201"/>
  <c r="Z2" i="201"/>
  <c r="R2" i="201"/>
  <c r="J2" i="201"/>
  <c r="D2" i="201"/>
  <c r="BI2" i="222" l="1"/>
  <c r="BI2" i="221"/>
  <c r="BI2" i="219"/>
  <c r="BI2" i="220"/>
  <c r="BF2" i="201"/>
  <c r="BI2" i="201" s="1"/>
  <c r="BD2" i="201"/>
  <c r="BJ2" i="201" s="1"/>
  <c r="B3" i="5"/>
  <c r="B3" i="59"/>
  <c r="D2" i="151"/>
  <c r="J2" i="151"/>
  <c r="R2" i="151"/>
  <c r="Z2" i="151"/>
  <c r="AH2" i="151"/>
  <c r="AP2" i="151"/>
  <c r="AX2" i="151"/>
  <c r="BC2" i="151"/>
  <c r="C3" i="151"/>
  <c r="BL3" i="151"/>
  <c r="O4" i="151"/>
  <c r="BE2" i="151" s="1"/>
  <c r="O5" i="151"/>
  <c r="G6" i="151"/>
  <c r="O6" i="151"/>
  <c r="W6" i="151"/>
  <c r="AE6" i="151"/>
  <c r="AM6" i="151"/>
  <c r="AU6" i="151"/>
  <c r="G7" i="151"/>
  <c r="O7" i="151"/>
  <c r="W7" i="151"/>
  <c r="AE7" i="151"/>
  <c r="AM7" i="151"/>
  <c r="AU7" i="151"/>
  <c r="BD2" i="151" l="1"/>
  <c r="BJ2" i="151" s="1"/>
  <c r="BF2" i="151"/>
  <c r="BI2" i="15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3e po dr dec" type="6" refreshedVersion="3" background="1">
    <textPr prompt="0" sourceFile="C:\Users\PC\OneDrive\Indoor 2023-2024\Dressuur\uitslagen\3e po dr dec.txt" decimal="," thousands=".">
      <textFields count="9">
        <textField/>
        <textField/>
        <textField/>
        <textField/>
        <textField/>
        <textField/>
        <textField/>
        <textField/>
        <textField/>
      </textFields>
    </textPr>
  </connection>
  <connection id="2" xr16:uid="{00000000-0015-0000-FFFF-FFFF01000000}" name="4e sel" type="6" refreshedVersion="3" background="1">
    <textPr prompt="0" sourceFile="C:\Users\PC\OneDrive\Indoor 2023-2024\Dressuur\uitslagen\4e sel.txt" decimal="," thousands=".">
      <textFields count="9">
        <textField/>
        <textField/>
        <textField/>
        <textField/>
        <textField/>
        <textField/>
        <textField/>
        <textField/>
        <textField/>
      </textFields>
    </textPr>
  </connection>
  <connection id="3" xr16:uid="{00000000-0015-0000-FFFF-FFFF02000000}" name="uitslagen_dr" type="6" refreshedVersion="4" background="1">
    <textPr prompt="0" sourceFile="C:\Users\wromi\Documents\Mijn Concours 3.5 bestanden\DOCUMENTEN\uitslagen_dr.txt" decimal="," thousands=".">
      <textFields count="9">
        <textField/>
        <textField/>
        <textField/>
        <textField/>
        <textField/>
        <textField/>
        <textField/>
        <textField/>
        <textField/>
      </textFields>
    </textPr>
  </connection>
  <connection id="4" xr16:uid="{00000000-0015-0000-FFFF-FFFF03000000}" name="uitslagen_dr1" type="6" refreshedVersion="4" background="1" saveData="1">
    <textPr prompt="0" sourceFile="C:\Users\wromi\Documents\Mijn Concours 3.5 bestanden\DOCUMENTEN\uitslagen_dr.txt" decimal="," thousands=".">
      <textFields count="9">
        <textField/>
        <textField/>
        <textField/>
        <textField/>
        <textField/>
        <textField/>
        <textField/>
        <textField/>
        <textField/>
      </textFields>
    </textPr>
  </connection>
</connections>
</file>

<file path=xl/sharedStrings.xml><?xml version="1.0" encoding="utf-8"?>
<sst xmlns="http://schemas.openxmlformats.org/spreadsheetml/2006/main" count="2901" uniqueCount="355">
  <si>
    <t>Selectie uitslagen</t>
  </si>
  <si>
    <t>Kring:</t>
  </si>
  <si>
    <t>Aantal afvaardiging Regio:</t>
  </si>
  <si>
    <t>Aantal wedstrijden:</t>
  </si>
  <si>
    <t>Klasse:</t>
  </si>
  <si>
    <t>BB</t>
  </si>
  <si>
    <t>Aantal afval resultaten:</t>
  </si>
  <si>
    <t>Cat.:</t>
  </si>
  <si>
    <t>A / B</t>
  </si>
  <si>
    <t>Plaatsingspunten niet gestart:</t>
  </si>
  <si>
    <t>Aantal reserves:</t>
  </si>
  <si>
    <t>Lokatie:</t>
  </si>
  <si>
    <t>Dressuur</t>
  </si>
  <si>
    <t>Pnt. 60% regel</t>
  </si>
  <si>
    <t>Datum:</t>
  </si>
  <si>
    <t>Tot.</t>
  </si>
  <si>
    <t>afval</t>
  </si>
  <si>
    <t>Beste</t>
  </si>
  <si>
    <t>Pl.</t>
  </si>
  <si>
    <t>Comb.nr.</t>
  </si>
  <si>
    <t>Ruiter/amazone</t>
  </si>
  <si>
    <t>Paard/pony</t>
  </si>
  <si>
    <t>kl.</t>
  </si>
  <si>
    <t>vereniging</t>
  </si>
  <si>
    <t>Ring</t>
  </si>
  <si>
    <t>pnt.C</t>
  </si>
  <si>
    <t>pnt.H</t>
  </si>
  <si>
    <t>pnt.tot</t>
  </si>
  <si>
    <t>ex 1</t>
  </si>
  <si>
    <t>ex 2</t>
  </si>
  <si>
    <t>pl.</t>
  </si>
  <si>
    <t>pl.p.</t>
  </si>
  <si>
    <t>pnt.tot.</t>
  </si>
  <si>
    <t>pnt. H</t>
  </si>
  <si>
    <t>pl.pnt</t>
  </si>
  <si>
    <t>punten</t>
  </si>
  <si>
    <t>Afv.</t>
  </si>
  <si>
    <t>Res.</t>
  </si>
  <si>
    <t>Afv. Regio</t>
  </si>
  <si>
    <t>opmerking</t>
  </si>
  <si>
    <t>C</t>
  </si>
  <si>
    <t>D / E</t>
  </si>
  <si>
    <t>B</t>
  </si>
  <si>
    <t>L1</t>
  </si>
  <si>
    <t>L1 - L2</t>
  </si>
  <si>
    <t>L2</t>
  </si>
  <si>
    <t>M1 - M2</t>
  </si>
  <si>
    <t>M1</t>
  </si>
  <si>
    <t>M2</t>
  </si>
  <si>
    <t>Z1 - Z2</t>
  </si>
  <si>
    <t>Z1</t>
  </si>
  <si>
    <t>Z2</t>
  </si>
  <si>
    <t>C / D / E</t>
  </si>
  <si>
    <t>Regio Kampioenen</t>
  </si>
  <si>
    <t>Handicap:</t>
  </si>
  <si>
    <t>Aantal per klasse:</t>
  </si>
  <si>
    <t>Volgnr.</t>
  </si>
  <si>
    <t>Klasse</t>
  </si>
  <si>
    <t>Cat.</t>
  </si>
  <si>
    <t>Vereniging</t>
  </si>
  <si>
    <t>Totaal beste</t>
  </si>
  <si>
    <t>Totaal perc.</t>
  </si>
  <si>
    <t>Totaal pl.pnt.</t>
  </si>
  <si>
    <t>Opmerking</t>
  </si>
  <si>
    <t>Selectie wedstrijd</t>
  </si>
  <si>
    <t>Wedstrijd nummer:</t>
  </si>
  <si>
    <t>klasse</t>
  </si>
  <si>
    <t>cat.</t>
  </si>
  <si>
    <t>perc.</t>
  </si>
  <si>
    <t>Waarde</t>
  </si>
  <si>
    <t>Gegevens:</t>
  </si>
  <si>
    <t>Naam van de Kring:</t>
  </si>
  <si>
    <t>Kring de Oude IJssel</t>
  </si>
  <si>
    <t>Interval plaatsingspunten:</t>
  </si>
  <si>
    <t>1=(1,2,3,etc) / 2=(1,3,5,etc)</t>
  </si>
  <si>
    <t>Aantal selectie wedstrijden:</t>
  </si>
  <si>
    <t>Aantal jury's:</t>
  </si>
  <si>
    <t>Ex-aequo punten per wedstrijd</t>
  </si>
  <si>
    <t>1=ja / 0=nee</t>
  </si>
  <si>
    <t>Plaatsingspunten niet gefinisht</t>
  </si>
  <si>
    <t>Blanko is volgens plaatsing</t>
  </si>
  <si>
    <t>Importeren punten en/of plaatsing</t>
  </si>
  <si>
    <t>1: Punten van de proef</t>
  </si>
  <si>
    <t>Afvaardiging Regiokampioenschappen</t>
  </si>
  <si>
    <t>Aanmelden, Afmelden, Blanko is iedereen</t>
  </si>
  <si>
    <t>Klasse Z1-Z2 cat. CDE samenvoegen</t>
  </si>
  <si>
    <t>Nee</t>
  </si>
  <si>
    <t>Klasse L1-L2 cat. AB samenvoegen</t>
  </si>
  <si>
    <t>Klasse BB verbergen</t>
  </si>
  <si>
    <t>Ja</t>
  </si>
  <si>
    <t>Tabbladen B, L1-L2, M1-M2, Z1-Z2 nodig</t>
  </si>
  <si>
    <t>Volgorde ex-aequo regeling:</t>
  </si>
  <si>
    <t>(De laagste waarde heeft voorrang, niet ingevulde gegevens doen niet mee voor de volgorde van het resultaat)</t>
  </si>
  <si>
    <t>Totaal beste plaatsingspunten:</t>
  </si>
  <si>
    <t>(dit is een vaste waarde en heeft de hoogste voorrang)</t>
  </si>
  <si>
    <t>Plaatsingspunten 6e wedstrijd:</t>
  </si>
  <si>
    <t>Plaatsingspunten 5e wedstrijd:</t>
  </si>
  <si>
    <t>Plaatsingspunten 4e wedstrijd:</t>
  </si>
  <si>
    <t>Plaatsingspunten 3e wedstrijd:</t>
  </si>
  <si>
    <t>Plaatsingspunten 2e wedstrijd:</t>
  </si>
  <si>
    <t>Plaatsingspunten 1e wedstrijd:</t>
  </si>
  <si>
    <t>Totaal alle plaatsingspunten:</t>
  </si>
  <si>
    <t>Totaal behaalde punten beste wedstrijden:</t>
  </si>
  <si>
    <t>Totaal behaalde punten alle wedstrijden:</t>
  </si>
  <si>
    <t>Omschrijving</t>
  </si>
  <si>
    <t>Lokatie</t>
  </si>
  <si>
    <t>Datum</t>
  </si>
  <si>
    <t>1e wedstrijd</t>
  </si>
  <si>
    <t>2e wedstrijd</t>
  </si>
  <si>
    <t>3e wedstrijd</t>
  </si>
  <si>
    <t>4e wedstrijd</t>
  </si>
  <si>
    <t>5e wedstrijd</t>
  </si>
  <si>
    <t xml:space="preserve"> </t>
  </si>
  <si>
    <t>6e wedstrijd</t>
  </si>
  <si>
    <t>Afvaardiging aan de Regio Kampioenschappen</t>
  </si>
  <si>
    <t>Discipline:</t>
  </si>
  <si>
    <t>Ruiter / amazone</t>
  </si>
  <si>
    <t>Alle kringkampioenen en afgevaardigden: 
van harte gefeliciteerd!</t>
  </si>
  <si>
    <t>Alle afgevaardigden, reserves en vrije inschrijvingen lopen via MIJNKNHS.nl!</t>
  </si>
  <si>
    <t xml:space="preserve">Voor alle info over de regiokampioenschappen: 
zie www.knhsregiogelderland.nl
</t>
  </si>
  <si>
    <t>ABC</t>
  </si>
  <si>
    <t>Westervoort</t>
  </si>
  <si>
    <t>Zelhem</t>
  </si>
  <si>
    <t>9 mei</t>
  </si>
  <si>
    <t>11/12 april</t>
  </si>
  <si>
    <t>6/7 juni</t>
  </si>
  <si>
    <t>1039704RM</t>
  </si>
  <si>
    <t>Red Sea Salt Hoetsi Poetsi</t>
  </si>
  <si>
    <t>Nijgraaf, PC. De</t>
  </si>
  <si>
    <t>1028030ZD</t>
  </si>
  <si>
    <t>Zandberg's Esan</t>
  </si>
  <si>
    <t>Sylawald, PC.</t>
  </si>
  <si>
    <t>1039537BM</t>
  </si>
  <si>
    <t>Bobbie</t>
  </si>
  <si>
    <t>1042682RH</t>
  </si>
  <si>
    <t>Roma Donna Apple</t>
  </si>
  <si>
    <t>Gompert, PC. De</t>
  </si>
  <si>
    <t>1043124KL</t>
  </si>
  <si>
    <t>Keizerskroon Avalon</t>
  </si>
  <si>
    <t>Hummelo, PC.</t>
  </si>
  <si>
    <t>1054511BK</t>
  </si>
  <si>
    <t>Browny Dutch</t>
  </si>
  <si>
    <t>1053009PN</t>
  </si>
  <si>
    <t>Praest's Lango</t>
  </si>
  <si>
    <t>1002433MS</t>
  </si>
  <si>
    <t>Mustang</t>
  </si>
  <si>
    <t>Grensruiters, PC. De</t>
  </si>
  <si>
    <t>1043835FK</t>
  </si>
  <si>
    <t>Flash B</t>
  </si>
  <si>
    <t>1054609RR</t>
  </si>
  <si>
    <t>Rosa</t>
  </si>
  <si>
    <t>Bronckhorster Ruitervrienden, PC. De</t>
  </si>
  <si>
    <t>1037344RK</t>
  </si>
  <si>
    <t>Rembrandt</t>
  </si>
  <si>
    <t>Boleemruiters, PC. De</t>
  </si>
  <si>
    <t>1030959DM</t>
  </si>
  <si>
    <t>Dakota</t>
  </si>
  <si>
    <t>Liemers (PV.), PC. De</t>
  </si>
  <si>
    <t>994474LB</t>
  </si>
  <si>
    <t>Luna</t>
  </si>
  <si>
    <t>1050649SK</t>
  </si>
  <si>
    <t>Sidney</t>
  </si>
  <si>
    <t>1033555GB</t>
  </si>
  <si>
    <t>GUCCI</t>
  </si>
  <si>
    <t>1025187VB</t>
  </si>
  <si>
    <t>Vigo</t>
  </si>
  <si>
    <t>1012331BK</t>
  </si>
  <si>
    <t>Brisa</t>
  </si>
  <si>
    <t>1032681DT</t>
  </si>
  <si>
    <t>Dycott Shooting Star</t>
  </si>
  <si>
    <t>1051511FK</t>
  </si>
  <si>
    <t>Flitzy</t>
  </si>
  <si>
    <t>1010667HL</t>
  </si>
  <si>
    <t>Hijker Forest Corazon</t>
  </si>
  <si>
    <t>1015521FE</t>
  </si>
  <si>
    <t>Flo van't kouterhof</t>
  </si>
  <si>
    <t>1039732CJ</t>
  </si>
  <si>
    <t>Creamy Sensation FN</t>
  </si>
  <si>
    <t>1042133BW</t>
  </si>
  <si>
    <t>Burghoeve's Fendi</t>
  </si>
  <si>
    <t>1025900RB</t>
  </si>
  <si>
    <t>Roodwilligen's Carmen</t>
  </si>
  <si>
    <t>Montferlandruiters, PC. De</t>
  </si>
  <si>
    <t>1028632OL</t>
  </si>
  <si>
    <t>Orchard Rodin</t>
  </si>
  <si>
    <t>1015048LV</t>
  </si>
  <si>
    <t>Lantejola</t>
  </si>
  <si>
    <t>1034102EL</t>
  </si>
  <si>
    <t>Enjoy</t>
  </si>
  <si>
    <t>1011445DA</t>
  </si>
  <si>
    <t>Diedjee Diablo</t>
  </si>
  <si>
    <t>1012843RA</t>
  </si>
  <si>
    <t>Raven's Choice</t>
  </si>
  <si>
    <t>988290ID</t>
  </si>
  <si>
    <t>Igor</t>
  </si>
  <si>
    <t>1022976CH</t>
  </si>
  <si>
    <t>Camelot van de Ponderosahoeve</t>
  </si>
  <si>
    <t>1012151SK</t>
  </si>
  <si>
    <t>subliem,s rosa lady</t>
  </si>
  <si>
    <t>963260DG</t>
  </si>
  <si>
    <t>DE KAATSTEDE MELISSA</t>
  </si>
  <si>
    <t>Zelhem En Omstreken, PC.</t>
  </si>
  <si>
    <t>1033711DT</t>
  </si>
  <si>
    <t>Dreamboy</t>
  </si>
  <si>
    <t>964471SS</t>
  </si>
  <si>
    <t>Sandokan's Naomi</t>
  </si>
  <si>
    <t>1016164IW</t>
  </si>
  <si>
    <t>Isala's Arielle</t>
  </si>
  <si>
    <t>979150JW</t>
  </si>
  <si>
    <t>Joly's Qashmir</t>
  </si>
  <si>
    <t>996676DW</t>
  </si>
  <si>
    <t>Djanne</t>
  </si>
  <si>
    <t>974030HM</t>
  </si>
  <si>
    <t>Heavenly Miracle M</t>
  </si>
  <si>
    <t>1017128CV</t>
  </si>
  <si>
    <t>Coelenhage's Contessa</t>
  </si>
  <si>
    <t>966339GR</t>
  </si>
  <si>
    <t>Howie van de Piekestables</t>
  </si>
  <si>
    <t>957269JL</t>
  </si>
  <si>
    <t>Jonkers' Yonah</t>
  </si>
  <si>
    <t xml:space="preserve">Shannon van de Steeg </t>
  </si>
  <si>
    <t>Jess Medze</t>
  </si>
  <si>
    <t>B -D</t>
  </si>
  <si>
    <t>Lynn Dekker</t>
  </si>
  <si>
    <t>Tenley van Manen</t>
  </si>
  <si>
    <t>B -E</t>
  </si>
  <si>
    <t>Guusje Haagsma</t>
  </si>
  <si>
    <t>Danae Leisink</t>
  </si>
  <si>
    <t>Julia Kieneker</t>
  </si>
  <si>
    <t>Evy Niemeijer</t>
  </si>
  <si>
    <t>Ruth Sevink</t>
  </si>
  <si>
    <t>Elize Kamphuis</t>
  </si>
  <si>
    <t>Lana Rusink</t>
  </si>
  <si>
    <t>Julian van Maanen</t>
  </si>
  <si>
    <t>B -A</t>
  </si>
  <si>
    <t>Evi Bles</t>
  </si>
  <si>
    <t>Nina de Kievit</t>
  </si>
  <si>
    <t>B -C</t>
  </si>
  <si>
    <t>Amy de Bruijn</t>
  </si>
  <si>
    <t>Raff Teunissen</t>
  </si>
  <si>
    <t>B -B</t>
  </si>
  <si>
    <t>Amy Koster</t>
  </si>
  <si>
    <t>Noi Luiten</t>
  </si>
  <si>
    <t>L1-E</t>
  </si>
  <si>
    <t>Liselot Eysink</t>
  </si>
  <si>
    <t>Nova Joosten</t>
  </si>
  <si>
    <t>Linde Willemsen</t>
  </si>
  <si>
    <t>L1-D</t>
  </si>
  <si>
    <t>Evi Bouman</t>
  </si>
  <si>
    <t>Robin Loeters</t>
  </si>
  <si>
    <t>Tess Verheijen</t>
  </si>
  <si>
    <t>Roos Liet</t>
  </si>
  <si>
    <t>Simone Arns</t>
  </si>
  <si>
    <t>Kiki Arends</t>
  </si>
  <si>
    <t>Dieuwertje van Dam</t>
  </si>
  <si>
    <t>L2-D</t>
  </si>
  <si>
    <t>Stacy Koster</t>
  </si>
  <si>
    <t>Anouk Giesen</t>
  </si>
  <si>
    <t>L2-C</t>
  </si>
  <si>
    <t>Noor van den Toorn</t>
  </si>
  <si>
    <t>943605LB</t>
  </si>
  <si>
    <t>Kim Klijn Hesselink</t>
  </si>
  <si>
    <t>1012677PB</t>
  </si>
  <si>
    <t>Linde Bongen</t>
  </si>
  <si>
    <t>Promise</t>
  </si>
  <si>
    <t>1001234CH</t>
  </si>
  <si>
    <t>Charlotte Haaijk</t>
  </si>
  <si>
    <t>Cartago</t>
  </si>
  <si>
    <t>1040661JV</t>
  </si>
  <si>
    <t>Jazzly F"""</t>
  </si>
  <si>
    <t>Hengelo Gelderland, PC. RV. en PC.</t>
  </si>
  <si>
    <t>1016222PP</t>
  </si>
  <si>
    <t>Iris te Poele</t>
  </si>
  <si>
    <t>1053110NK</t>
  </si>
  <si>
    <t>Cassidy Kraa</t>
  </si>
  <si>
    <t>Novumhoeve's  Boyd Rojane</t>
  </si>
  <si>
    <t>1056208DB</t>
  </si>
  <si>
    <t>Mae te Boekhorst</t>
  </si>
  <si>
    <t>Las Vegas</t>
  </si>
  <si>
    <t>1052547AS</t>
  </si>
  <si>
    <t>Amalia H</t>
  </si>
  <si>
    <t>1053823JR</t>
  </si>
  <si>
    <t>Jackie</t>
  </si>
  <si>
    <t>Zevensteen, PC. De</t>
  </si>
  <si>
    <t>1044394BL</t>
  </si>
  <si>
    <t>Beauty van Stal de Roodwilligen</t>
  </si>
  <si>
    <t>1052847BH</t>
  </si>
  <si>
    <t>Lieke van Hal</t>
  </si>
  <si>
    <t>Baileys</t>
  </si>
  <si>
    <t>1055979SJ</t>
  </si>
  <si>
    <t>Anna de Jong</t>
  </si>
  <si>
    <t>Simba</t>
  </si>
  <si>
    <t>1056347OW</t>
  </si>
  <si>
    <t>Ombos Amigo</t>
  </si>
  <si>
    <t>1056413JW</t>
  </si>
  <si>
    <t>Angeline Willemsen</t>
  </si>
  <si>
    <t>Ten Ankers Jophanmar</t>
  </si>
  <si>
    <t>1045025CJ</t>
  </si>
  <si>
    <t>Julie Jolink</t>
  </si>
  <si>
    <t>Cleopatra C</t>
  </si>
  <si>
    <t>1015528DT</t>
  </si>
  <si>
    <t>Opbroeks Dieks</t>
  </si>
  <si>
    <t>Floor Wichmann</t>
  </si>
  <si>
    <t>Marin Mulder</t>
  </si>
  <si>
    <t>Nina Reulink</t>
  </si>
  <si>
    <t>Jane Luteijn</t>
  </si>
  <si>
    <t>Elize Bosman</t>
  </si>
  <si>
    <t>L1-B</t>
  </si>
  <si>
    <t>Suze Venus</t>
  </si>
  <si>
    <t>Britt Smit</t>
  </si>
  <si>
    <t>Jula Reijers</t>
  </si>
  <si>
    <t>Maud van Lienden</t>
  </si>
  <si>
    <t>L2-E</t>
  </si>
  <si>
    <t>Marie van Til</t>
  </si>
  <si>
    <t>M2-D</t>
  </si>
  <si>
    <t>M2-E</t>
  </si>
  <si>
    <t>Marit de Wit</t>
  </si>
  <si>
    <t>M1-E</t>
  </si>
  <si>
    <t>Robin van Wijk</t>
  </si>
  <si>
    <t>Fem Vreman</t>
  </si>
  <si>
    <t>Z1-D</t>
  </si>
  <si>
    <t>Z2-D</t>
  </si>
  <si>
    <t>Z1-E</t>
  </si>
  <si>
    <t>Kringkampioen</t>
  </si>
  <si>
    <t>D</t>
  </si>
  <si>
    <t>E</t>
  </si>
  <si>
    <t xml:space="preserve">Import gegevens </t>
  </si>
  <si>
    <t>Klasse: B Cat.: A / B</t>
  </si>
  <si>
    <t>Klasse: B Cat.: C</t>
  </si>
  <si>
    <t>Klasse: B Cat.: D / E</t>
  </si>
  <si>
    <t>Klasse: L1 Cat.: A / B</t>
  </si>
  <si>
    <t>Klasse: L1 Cat.: C</t>
  </si>
  <si>
    <t>Afvaardiging: 2</t>
  </si>
  <si>
    <t>A</t>
  </si>
  <si>
    <t>1e Res.</t>
  </si>
  <si>
    <t>2e Res.</t>
  </si>
  <si>
    <t>Afvaardiging: 7</t>
  </si>
  <si>
    <t>Afvaardiging: 1</t>
  </si>
  <si>
    <t>Afvaardiging: 0</t>
  </si>
  <si>
    <t>Klasse: L1 Cat.: D / E</t>
  </si>
  <si>
    <t>Afvaardiging: 6</t>
  </si>
  <si>
    <t>3e Res.</t>
  </si>
  <si>
    <t>Klasse: L2 Cat.: A / B</t>
  </si>
  <si>
    <t>Klasse: L2 Cat.: C</t>
  </si>
  <si>
    <t>Klasse: L2 Cat.: D / E</t>
  </si>
  <si>
    <t>Afvaardiging: 4</t>
  </si>
  <si>
    <t>Klasse: M1 Cat.: ABC</t>
  </si>
  <si>
    <t>Klasse: M2 Cat.: ABC</t>
  </si>
  <si>
    <t>Klasse: M1 Cat.: D / E</t>
  </si>
  <si>
    <t>Klasse: M2 Cat.: D / E</t>
  </si>
  <si>
    <t>Klasse: Z1 Cat.: D / E</t>
  </si>
  <si>
    <t>Klasse: Z2 Cat.: D / E</t>
  </si>
  <si>
    <t>26 en 27 juni in Lathum, Voor 11 juni inschrijven!</t>
  </si>
  <si>
    <t>Z1 en Z2 vrije inschrijving voor vrijdag 26 juni</t>
  </si>
  <si>
    <t>B tm L2 op zaterdag 27 juni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</si>
</sst>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10"/>
      <name val="Arial"/>
      <family val="2"/>
    </font>
    <font>
      <sz val="18"/>
      <name val="Arial"/>
      <family val="2"/>
    </font>
    <font>
      <b/>
      <sz val="22"/>
      <color indexed="57"/>
      <name val="Arial"/>
      <family val="2"/>
    </font>
    <font>
      <b/>
      <sz val="22"/>
      <color indexed="10"/>
      <name val="Arial"/>
      <family val="2"/>
    </font>
    <font>
      <sz val="10"/>
      <color rgb="FF363636"/>
      <name val="Arial"/>
      <family val="2"/>
    </font>
    <font>
      <sz val="10"/>
      <color rgb="FF000000"/>
      <name val="Arial"/>
      <family val="2"/>
    </font>
    <font>
      <sz val="8"/>
      <color rgb="FF000000"/>
      <name val="Arial"/>
      <family val="2"/>
    </font>
    <font>
      <sz val="8"/>
      <color rgb="FF000000"/>
      <name val="Tahoma"/>
      <family val="2"/>
    </font>
  </fonts>
  <fills count="7">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59">
    <xf numFmtId="0" fontId="0" fillId="0" borderId="0" xfId="0"/>
    <xf numFmtId="0" fontId="0" fillId="0" borderId="0" xfId="0" applyProtection="1">
      <protection locked="0"/>
    </xf>
    <xf numFmtId="0" fontId="0" fillId="2" borderId="1" xfId="0" applyFill="1" applyBorder="1"/>
    <xf numFmtId="0" fontId="0" fillId="2" borderId="2" xfId="0" applyFill="1" applyBorder="1"/>
    <xf numFmtId="0" fontId="0" fillId="2" borderId="1" xfId="0" applyFill="1" applyBorder="1" applyAlignment="1">
      <alignment vertical="center"/>
    </xf>
    <xf numFmtId="0" fontId="0" fillId="2" borderId="1" xfId="0" applyFill="1" applyBorder="1" applyAlignment="1">
      <alignment wrapText="1"/>
    </xf>
    <xf numFmtId="0" fontId="0" fillId="0" borderId="1" xfId="0" applyBorder="1" applyAlignment="1" applyProtection="1">
      <alignment horizontal="left"/>
      <protection locked="0"/>
    </xf>
    <xf numFmtId="0" fontId="0" fillId="0" borderId="0" xfId="0" applyAlignment="1">
      <alignment horizontal="center"/>
    </xf>
    <xf numFmtId="0" fontId="0" fillId="2" borderId="2" xfId="0" applyFill="1" applyBorder="1" applyAlignment="1">
      <alignment horizontal="center"/>
    </xf>
    <xf numFmtId="0" fontId="0" fillId="2" borderId="3" xfId="0" applyFill="1" applyBorder="1"/>
    <xf numFmtId="0" fontId="0" fillId="0" borderId="4" xfId="0" applyBorder="1" applyAlignment="1">
      <alignment horizontal="center"/>
    </xf>
    <xf numFmtId="0" fontId="0" fillId="2" borderId="1" xfId="0" applyFill="1" applyBorder="1" applyAlignment="1">
      <alignment horizontal="center" wrapText="1"/>
    </xf>
    <xf numFmtId="0" fontId="0" fillId="0" borderId="1" xfId="0" applyBorder="1" applyAlignment="1">
      <alignment horizontal="center"/>
    </xf>
    <xf numFmtId="0" fontId="0" fillId="0" borderId="0" xfId="0" applyAlignment="1">
      <alignment horizontal="right" vertical="top"/>
    </xf>
    <xf numFmtId="0" fontId="0" fillId="2" borderId="1" xfId="0" applyFill="1" applyBorder="1" applyAlignment="1">
      <alignment horizontal="right" vertical="top" wrapText="1"/>
    </xf>
    <xf numFmtId="0" fontId="0" fillId="0" borderId="0" xfId="0" applyAlignment="1" applyProtection="1">
      <alignment horizontal="right" vertical="top"/>
      <protection locked="0"/>
    </xf>
    <xf numFmtId="0" fontId="0" fillId="2" borderId="1" xfId="0" applyFill="1" applyBorder="1" applyAlignment="1">
      <alignment horizontal="center"/>
    </xf>
    <xf numFmtId="0" fontId="0" fillId="0" borderId="4" xfId="0" applyBorder="1" applyAlignment="1">
      <alignment horizontal="left" vertical="center"/>
    </xf>
    <xf numFmtId="0" fontId="0" fillId="0" borderId="1" xfId="0" applyBorder="1" applyAlignment="1" applyProtection="1">
      <alignment horizontal="left" vertical="center" wrapText="1"/>
      <protection locked="0"/>
    </xf>
    <xf numFmtId="0" fontId="0" fillId="0" borderId="1" xfId="0" applyBorder="1" applyAlignment="1">
      <alignment horizontal="left"/>
    </xf>
    <xf numFmtId="0" fontId="2" fillId="2" borderId="1" xfId="0" applyFont="1" applyFill="1" applyBorder="1"/>
    <xf numFmtId="0" fontId="2" fillId="2" borderId="2" xfId="0" applyFont="1" applyFill="1" applyBorder="1"/>
    <xf numFmtId="0" fontId="0" fillId="0" borderId="1" xfId="0" applyBorder="1"/>
    <xf numFmtId="0" fontId="0" fillId="0" borderId="1" xfId="0" applyBorder="1" applyProtection="1">
      <protection locked="0"/>
    </xf>
    <xf numFmtId="0" fontId="0" fillId="2" borderId="0" xfId="0" applyFill="1"/>
    <xf numFmtId="0" fontId="1" fillId="0" borderId="2" xfId="0" applyFont="1" applyBorder="1"/>
    <xf numFmtId="0" fontId="0" fillId="0" borderId="2" xfId="0" applyBorder="1" applyAlignment="1" applyProtection="1">
      <alignment horizontal="left"/>
      <protection locked="0"/>
    </xf>
    <xf numFmtId="0" fontId="0" fillId="2" borderId="5" xfId="0" applyFill="1" applyBorder="1"/>
    <xf numFmtId="0" fontId="0" fillId="2" borderId="3"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1" fontId="0" fillId="0" borderId="0" xfId="0" applyNumberFormat="1"/>
    <xf numFmtId="49" fontId="0" fillId="0" borderId="1" xfId="0" applyNumberFormat="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7" xfId="0" applyFill="1" applyBorder="1" applyAlignment="1">
      <alignment horizontal="left"/>
    </xf>
    <xf numFmtId="0" fontId="0" fillId="2" borderId="8" xfId="0" applyFill="1" applyBorder="1" applyAlignment="1">
      <alignment horizontal="left"/>
    </xf>
    <xf numFmtId="0" fontId="0" fillId="2" borderId="9" xfId="0" applyFill="1" applyBorder="1" applyAlignment="1">
      <alignment horizontal="center"/>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2" borderId="8" xfId="0" applyFill="1" applyBorder="1" applyAlignment="1" applyProtection="1">
      <alignment horizontal="center"/>
      <protection locked="0"/>
    </xf>
    <xf numFmtId="0" fontId="0" fillId="0" borderId="6" xfId="0" applyBorder="1" applyProtection="1">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2" borderId="14"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2"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0" fillId="2" borderId="1" xfId="0" applyFill="1" applyBorder="1" applyProtection="1">
      <protection locked="0"/>
    </xf>
    <xf numFmtId="0" fontId="0" fillId="2" borderId="0" xfId="0" applyFill="1" applyAlignment="1" applyProtection="1">
      <alignment horizontal="left"/>
      <protection locked="0"/>
    </xf>
    <xf numFmtId="0" fontId="0" fillId="2" borderId="9" xfId="0" applyFill="1" applyBorder="1" applyAlignment="1">
      <alignment horizontal="left"/>
    </xf>
    <xf numFmtId="0" fontId="0" fillId="2" borderId="7" xfId="0" applyFill="1" applyBorder="1"/>
    <xf numFmtId="0" fontId="0" fillId="3" borderId="1" xfId="0" applyFill="1" applyBorder="1" applyAlignment="1">
      <alignment horizontal="center"/>
    </xf>
    <xf numFmtId="0" fontId="0" fillId="3" borderId="1" xfId="0" applyFill="1" applyBorder="1" applyProtection="1">
      <protection locked="0"/>
    </xf>
    <xf numFmtId="0" fontId="0" fillId="3" borderId="1" xfId="0" applyFill="1" applyBorder="1"/>
    <xf numFmtId="0" fontId="0" fillId="3" borderId="7" xfId="0" applyFill="1" applyBorder="1" applyProtection="1">
      <protection locked="0"/>
    </xf>
    <xf numFmtId="0" fontId="0" fillId="4" borderId="1" xfId="0" applyFill="1" applyBorder="1" applyProtection="1">
      <protection locked="0"/>
    </xf>
    <xf numFmtId="0" fontId="0" fillId="4" borderId="1" xfId="0" applyFill="1" applyBorder="1"/>
    <xf numFmtId="0" fontId="0" fillId="4" borderId="7" xfId="0" applyFill="1" applyBorder="1" applyProtection="1">
      <protection locked="0"/>
    </xf>
    <xf numFmtId="0" fontId="0" fillId="5" borderId="1" xfId="0" applyFill="1" applyBorder="1" applyProtection="1">
      <protection locked="0"/>
    </xf>
    <xf numFmtId="0" fontId="0" fillId="5" borderId="1" xfId="0" applyFill="1" applyBorder="1"/>
    <xf numFmtId="0" fontId="0" fillId="5" borderId="7" xfId="0" applyFill="1" applyBorder="1" applyProtection="1">
      <protection locked="0"/>
    </xf>
    <xf numFmtId="0" fontId="0" fillId="2" borderId="12" xfId="0" applyFill="1" applyBorder="1"/>
    <xf numFmtId="0" fontId="0" fillId="2" borderId="15" xfId="0" applyFill="1" applyBorder="1"/>
    <xf numFmtId="0" fontId="0" fillId="3" borderId="7" xfId="0" applyFill="1" applyBorder="1"/>
    <xf numFmtId="0" fontId="0" fillId="4" borderId="7" xfId="0" applyFill="1" applyBorder="1"/>
    <xf numFmtId="0" fontId="0" fillId="5" borderId="7" xfId="0" applyFill="1" applyBorder="1"/>
    <xf numFmtId="0" fontId="0" fillId="0" borderId="2" xfId="0" applyBorder="1" applyAlignment="1">
      <alignment horizontal="left"/>
    </xf>
    <xf numFmtId="0" fontId="0" fillId="0" borderId="10" xfId="0" applyBorder="1" applyAlignment="1">
      <alignment horizontal="left"/>
    </xf>
    <xf numFmtId="0" fontId="0" fillId="0" borderId="13" xfId="0" applyBorder="1" applyAlignment="1">
      <alignment horizontal="left"/>
    </xf>
    <xf numFmtId="0" fontId="0" fillId="2" borderId="13" xfId="0" applyFill="1" applyBorder="1"/>
    <xf numFmtId="0" fontId="1" fillId="0" borderId="1" xfId="0" applyFont="1" applyBorder="1"/>
    <xf numFmtId="0" fontId="4" fillId="0" borderId="0" xfId="1" applyFont="1" applyAlignment="1">
      <alignment horizontal="center" vertical="top" wrapText="1"/>
    </xf>
    <xf numFmtId="0" fontId="1" fillId="0" borderId="1" xfId="0" applyFont="1" applyBorder="1" applyAlignment="1" applyProtection="1">
      <alignment horizontal="left"/>
      <protection locked="0"/>
    </xf>
    <xf numFmtId="0" fontId="0" fillId="0" borderId="4" xfId="0" applyBorder="1"/>
    <xf numFmtId="0" fontId="2" fillId="0" borderId="4" xfId="0" applyFont="1" applyBorder="1" applyAlignment="1">
      <alignment horizontal="left" vertical="center"/>
    </xf>
    <xf numFmtId="0" fontId="6" fillId="0" borderId="0" xfId="0" applyFont="1"/>
    <xf numFmtId="0" fontId="1" fillId="2" borderId="1" xfId="0" applyFont="1" applyFill="1" applyBorder="1"/>
    <xf numFmtId="0" fontId="0" fillId="0" borderId="0" xfId="0" quotePrefix="1" applyProtection="1">
      <protection locked="0"/>
    </xf>
    <xf numFmtId="0" fontId="1" fillId="0" borderId="0" xfId="0" applyFont="1" applyProtection="1">
      <protection locked="0"/>
    </xf>
    <xf numFmtId="0" fontId="5" fillId="0" borderId="0" xfId="1" applyFont="1" applyAlignment="1">
      <alignment horizontal="center" vertical="top" wrapText="1"/>
    </xf>
    <xf numFmtId="0" fontId="5" fillId="6" borderId="0" xfId="1" applyFont="1" applyFill="1" applyAlignment="1">
      <alignment horizontal="center" vertical="top" wrapText="1"/>
    </xf>
    <xf numFmtId="49" fontId="1" fillId="0" borderId="1" xfId="0" applyNumberFormat="1" applyFont="1" applyBorder="1" applyAlignment="1" applyProtection="1">
      <alignment horizontal="left"/>
      <protection locked="0"/>
    </xf>
    <xf numFmtId="0" fontId="1" fillId="0" borderId="0" xfId="0" applyFont="1"/>
    <xf numFmtId="0" fontId="0" fillId="2" borderId="7" xfId="0" applyFill="1" applyBorder="1" applyAlignment="1">
      <alignment horizontal="center"/>
    </xf>
    <xf numFmtId="0" fontId="0" fillId="2" borderId="9" xfId="0" applyFill="1" applyBorder="1" applyAlignment="1">
      <alignment horizontal="center"/>
    </xf>
    <xf numFmtId="0" fontId="0" fillId="2" borderId="8" xfId="0" applyFill="1" applyBorder="1" applyAlignment="1">
      <alignment horizontal="center"/>
    </xf>
    <xf numFmtId="0" fontId="0" fillId="2" borderId="7" xfId="0" applyFill="1" applyBorder="1" applyAlignment="1">
      <alignment horizontal="left"/>
    </xf>
    <xf numFmtId="0" fontId="0" fillId="2" borderId="8" xfId="0" applyFill="1"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8" xfId="0" applyBorder="1" applyAlignment="1">
      <alignment horizontal="left"/>
    </xf>
    <xf numFmtId="0" fontId="0" fillId="2" borderId="9" xfId="0" applyFill="1" applyBorder="1" applyAlignment="1">
      <alignment horizontal="left"/>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1" fillId="0" borderId="7" xfId="0" applyFont="1" applyBorder="1" applyAlignment="1">
      <alignment horizontal="left"/>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0" fillId="3" borderId="7" xfId="0" applyFill="1" applyBorder="1" applyAlignment="1">
      <alignment horizontal="center"/>
    </xf>
    <xf numFmtId="0" fontId="0" fillId="3" borderId="9" xfId="0" applyFill="1" applyBorder="1" applyAlignment="1">
      <alignment horizontal="center"/>
    </xf>
    <xf numFmtId="0" fontId="0" fillId="3" borderId="8" xfId="0" applyFill="1" applyBorder="1" applyAlignment="1">
      <alignment horizontal="center"/>
    </xf>
    <xf numFmtId="0" fontId="0" fillId="4" borderId="7"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8" xfId="0" applyFill="1" applyBorder="1" applyAlignment="1" applyProtection="1">
      <alignment horizontal="center"/>
      <protection locked="0"/>
    </xf>
    <xf numFmtId="49" fontId="0" fillId="3" borderId="7" xfId="0" applyNumberFormat="1" applyFill="1" applyBorder="1" applyAlignment="1">
      <alignment horizontal="center"/>
    </xf>
    <xf numFmtId="49" fontId="0" fillId="3" borderId="9" xfId="0" applyNumberFormat="1" applyFill="1" applyBorder="1" applyAlignment="1">
      <alignment horizontal="center"/>
    </xf>
    <xf numFmtId="49" fontId="0" fillId="3" borderId="8" xfId="0" applyNumberFormat="1" applyFill="1" applyBorder="1" applyAlignment="1">
      <alignment horizontal="center"/>
    </xf>
    <xf numFmtId="0" fontId="3" fillId="0" borderId="11" xfId="0" applyFont="1" applyBorder="1" applyAlignment="1">
      <alignment horizontal="right" vertical="center"/>
    </xf>
    <xf numFmtId="0" fontId="0" fillId="0" borderId="11" xfId="0" applyBorder="1"/>
    <xf numFmtId="0" fontId="0" fillId="0" borderId="12" xfId="0" applyBorder="1"/>
    <xf numFmtId="0" fontId="0" fillId="0" borderId="4" xfId="0" applyBorder="1"/>
    <xf numFmtId="0" fontId="0" fillId="0" borderId="15" xfId="0" applyBorder="1"/>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4" xfId="0"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3" fillId="0" borderId="1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0" fillId="0" borderId="14" xfId="0" applyBorder="1" applyAlignment="1">
      <alignment horizontal="left" vertical="center"/>
    </xf>
    <xf numFmtId="0" fontId="0" fillId="0" borderId="4" xfId="0" applyBorder="1" applyAlignment="1">
      <alignment horizontal="left" vertical="center"/>
    </xf>
    <xf numFmtId="0" fontId="0" fillId="2" borderId="7"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 fillId="0" borderId="4" xfId="0" applyFont="1" applyBorder="1" applyAlignment="1">
      <alignment horizontal="left" vertical="center"/>
    </xf>
  </cellXfs>
  <cellStyles count="2">
    <cellStyle name="Standaard" xfId="0" builtinId="0"/>
    <cellStyle name="Standaard 2" xfId="1" xr:uid="{00000000-0005-0000-0000-000001000000}"/>
  </cellStyles>
  <dxfs count="21">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CheckBox" checked="Checked" fmlaLink="$G$2" lockText="1"/>
</file>

<file path=xl/ctrlProps/ctrlProp624.xml><?xml version="1.0" encoding="utf-8"?>
<formControlPr xmlns="http://schemas.microsoft.com/office/spreadsheetml/2009/9/main" objectType="CheckBox" fmlaLink="$H$2"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4193" name="Button 1" hidden="1">
              <a:extLst>
                <a:ext uri="{63B3BB69-23CF-44E3-9099-C40C66FF867C}">
                  <a14:compatExt spid="_x0000_s264193"/>
                </a:ext>
                <a:ext uri="{FF2B5EF4-FFF2-40B4-BE49-F238E27FC236}">
                  <a16:creationId xmlns:a16="http://schemas.microsoft.com/office/drawing/2014/main" id="{00000000-0008-0000-0100-000001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4194" name="Button 2" hidden="1">
              <a:extLst>
                <a:ext uri="{63B3BB69-23CF-44E3-9099-C40C66FF867C}">
                  <a14:compatExt spid="_x0000_s264194"/>
                </a:ext>
                <a:ext uri="{FF2B5EF4-FFF2-40B4-BE49-F238E27FC236}">
                  <a16:creationId xmlns:a16="http://schemas.microsoft.com/office/drawing/2014/main" id="{00000000-0008-0000-0100-000002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4195" name="Button 3" hidden="1">
              <a:extLst>
                <a:ext uri="{63B3BB69-23CF-44E3-9099-C40C66FF867C}">
                  <a14:compatExt spid="_x0000_s264195"/>
                </a:ext>
                <a:ext uri="{FF2B5EF4-FFF2-40B4-BE49-F238E27FC236}">
                  <a16:creationId xmlns:a16="http://schemas.microsoft.com/office/drawing/2014/main" id="{00000000-0008-0000-0100-000003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4196" name="Button 4" hidden="1">
              <a:extLst>
                <a:ext uri="{63B3BB69-23CF-44E3-9099-C40C66FF867C}">
                  <a14:compatExt spid="_x0000_s264196"/>
                </a:ext>
                <a:ext uri="{FF2B5EF4-FFF2-40B4-BE49-F238E27FC236}">
                  <a16:creationId xmlns:a16="http://schemas.microsoft.com/office/drawing/2014/main" id="{00000000-0008-0000-0100-000004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4197" name="Button 5" hidden="1">
              <a:extLst>
                <a:ext uri="{63B3BB69-23CF-44E3-9099-C40C66FF867C}">
                  <a14:compatExt spid="_x0000_s264197"/>
                </a:ext>
                <a:ext uri="{FF2B5EF4-FFF2-40B4-BE49-F238E27FC236}">
                  <a16:creationId xmlns:a16="http://schemas.microsoft.com/office/drawing/2014/main" id="{00000000-0008-0000-0100-000005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4198" name="Button 6" hidden="1">
              <a:extLst>
                <a:ext uri="{63B3BB69-23CF-44E3-9099-C40C66FF867C}">
                  <a14:compatExt spid="_x0000_s264198"/>
                </a:ext>
                <a:ext uri="{FF2B5EF4-FFF2-40B4-BE49-F238E27FC236}">
                  <a16:creationId xmlns:a16="http://schemas.microsoft.com/office/drawing/2014/main" id="{00000000-0008-0000-0100-000006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4199" name="Button 7" hidden="1">
              <a:extLst>
                <a:ext uri="{63B3BB69-23CF-44E3-9099-C40C66FF867C}">
                  <a14:compatExt spid="_x0000_s264199"/>
                </a:ext>
                <a:ext uri="{FF2B5EF4-FFF2-40B4-BE49-F238E27FC236}">
                  <a16:creationId xmlns:a16="http://schemas.microsoft.com/office/drawing/2014/main" id="{00000000-0008-0000-0100-000007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4200" name="Button 8" hidden="1">
              <a:extLst>
                <a:ext uri="{63B3BB69-23CF-44E3-9099-C40C66FF867C}">
                  <a14:compatExt spid="_x0000_s264200"/>
                </a:ext>
                <a:ext uri="{FF2B5EF4-FFF2-40B4-BE49-F238E27FC236}">
                  <a16:creationId xmlns:a16="http://schemas.microsoft.com/office/drawing/2014/main" id="{00000000-0008-0000-0100-000008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4201" name="Button 9" hidden="1">
              <a:extLst>
                <a:ext uri="{63B3BB69-23CF-44E3-9099-C40C66FF867C}">
                  <a14:compatExt spid="_x0000_s264201"/>
                </a:ext>
                <a:ext uri="{FF2B5EF4-FFF2-40B4-BE49-F238E27FC236}">
                  <a16:creationId xmlns:a16="http://schemas.microsoft.com/office/drawing/2014/main" id="{00000000-0008-0000-0100-000009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4202" name="Button 10" hidden="1">
              <a:extLst>
                <a:ext uri="{63B3BB69-23CF-44E3-9099-C40C66FF867C}">
                  <a14:compatExt spid="_x0000_s264202"/>
                </a:ext>
                <a:ext uri="{FF2B5EF4-FFF2-40B4-BE49-F238E27FC236}">
                  <a16:creationId xmlns:a16="http://schemas.microsoft.com/office/drawing/2014/main" id="{00000000-0008-0000-0100-00000A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4203" name="Button 11" hidden="1">
              <a:extLst>
                <a:ext uri="{63B3BB69-23CF-44E3-9099-C40C66FF867C}">
                  <a14:compatExt spid="_x0000_s264203"/>
                </a:ext>
                <a:ext uri="{FF2B5EF4-FFF2-40B4-BE49-F238E27FC236}">
                  <a16:creationId xmlns:a16="http://schemas.microsoft.com/office/drawing/2014/main" id="{00000000-0008-0000-0100-00000B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4204" name="Button 12" hidden="1">
              <a:extLst>
                <a:ext uri="{63B3BB69-23CF-44E3-9099-C40C66FF867C}">
                  <a14:compatExt spid="_x0000_s264204"/>
                </a:ext>
                <a:ext uri="{FF2B5EF4-FFF2-40B4-BE49-F238E27FC236}">
                  <a16:creationId xmlns:a16="http://schemas.microsoft.com/office/drawing/2014/main" id="{00000000-0008-0000-0100-00000C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4205" name="Button 13" hidden="1">
              <a:extLst>
                <a:ext uri="{63B3BB69-23CF-44E3-9099-C40C66FF867C}">
                  <a14:compatExt spid="_x0000_s264205"/>
                </a:ext>
                <a:ext uri="{FF2B5EF4-FFF2-40B4-BE49-F238E27FC236}">
                  <a16:creationId xmlns:a16="http://schemas.microsoft.com/office/drawing/2014/main" id="{00000000-0008-0000-0100-00000D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4206" name="Button 14" hidden="1">
              <a:extLst>
                <a:ext uri="{63B3BB69-23CF-44E3-9099-C40C66FF867C}">
                  <a14:compatExt spid="_x0000_s264206"/>
                </a:ext>
                <a:ext uri="{FF2B5EF4-FFF2-40B4-BE49-F238E27FC236}">
                  <a16:creationId xmlns:a16="http://schemas.microsoft.com/office/drawing/2014/main" id="{00000000-0008-0000-0100-00000E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4207" name="Button 15" hidden="1">
              <a:extLst>
                <a:ext uri="{63B3BB69-23CF-44E3-9099-C40C66FF867C}">
                  <a14:compatExt spid="_x0000_s264207"/>
                </a:ext>
                <a:ext uri="{FF2B5EF4-FFF2-40B4-BE49-F238E27FC236}">
                  <a16:creationId xmlns:a16="http://schemas.microsoft.com/office/drawing/2014/main" id="{00000000-0008-0000-0100-00000F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4208" name="Button 16" hidden="1">
              <a:extLst>
                <a:ext uri="{63B3BB69-23CF-44E3-9099-C40C66FF867C}">
                  <a14:compatExt spid="_x0000_s264208"/>
                </a:ext>
                <a:ext uri="{FF2B5EF4-FFF2-40B4-BE49-F238E27FC236}">
                  <a16:creationId xmlns:a16="http://schemas.microsoft.com/office/drawing/2014/main" id="{00000000-0008-0000-0100-000010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4209" name="Button 17" hidden="1">
              <a:extLst>
                <a:ext uri="{63B3BB69-23CF-44E3-9099-C40C66FF867C}">
                  <a14:compatExt spid="_x0000_s264209"/>
                </a:ext>
                <a:ext uri="{FF2B5EF4-FFF2-40B4-BE49-F238E27FC236}">
                  <a16:creationId xmlns:a16="http://schemas.microsoft.com/office/drawing/2014/main" id="{00000000-0008-0000-0100-000011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4210" name="Button 18" hidden="1">
              <a:extLst>
                <a:ext uri="{63B3BB69-23CF-44E3-9099-C40C66FF867C}">
                  <a14:compatExt spid="_x0000_s264210"/>
                </a:ext>
                <a:ext uri="{FF2B5EF4-FFF2-40B4-BE49-F238E27FC236}">
                  <a16:creationId xmlns:a16="http://schemas.microsoft.com/office/drawing/2014/main" id="{00000000-0008-0000-0100-000012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4211" name="Button 19" hidden="1">
              <a:extLst>
                <a:ext uri="{63B3BB69-23CF-44E3-9099-C40C66FF867C}">
                  <a14:compatExt spid="_x0000_s264211"/>
                </a:ext>
                <a:ext uri="{FF2B5EF4-FFF2-40B4-BE49-F238E27FC236}">
                  <a16:creationId xmlns:a16="http://schemas.microsoft.com/office/drawing/2014/main" id="{00000000-0008-0000-0100-000013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4212" name="Button 20" hidden="1">
              <a:extLst>
                <a:ext uri="{63B3BB69-23CF-44E3-9099-C40C66FF867C}">
                  <a14:compatExt spid="_x0000_s264212"/>
                </a:ext>
                <a:ext uri="{FF2B5EF4-FFF2-40B4-BE49-F238E27FC236}">
                  <a16:creationId xmlns:a16="http://schemas.microsoft.com/office/drawing/2014/main" id="{00000000-0008-0000-0100-000014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4213" name="Button 21" hidden="1">
              <a:extLst>
                <a:ext uri="{63B3BB69-23CF-44E3-9099-C40C66FF867C}">
                  <a14:compatExt spid="_x0000_s264213"/>
                </a:ext>
                <a:ext uri="{FF2B5EF4-FFF2-40B4-BE49-F238E27FC236}">
                  <a16:creationId xmlns:a16="http://schemas.microsoft.com/office/drawing/2014/main" id="{00000000-0008-0000-0100-000015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4214" name="Button 22" hidden="1">
              <a:extLst>
                <a:ext uri="{63B3BB69-23CF-44E3-9099-C40C66FF867C}">
                  <a14:compatExt spid="_x0000_s264214"/>
                </a:ext>
                <a:ext uri="{FF2B5EF4-FFF2-40B4-BE49-F238E27FC236}">
                  <a16:creationId xmlns:a16="http://schemas.microsoft.com/office/drawing/2014/main" id="{00000000-0008-0000-0100-000016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4215" name="Button 23" hidden="1">
              <a:extLst>
                <a:ext uri="{63B3BB69-23CF-44E3-9099-C40C66FF867C}">
                  <a14:compatExt spid="_x0000_s264215"/>
                </a:ext>
                <a:ext uri="{FF2B5EF4-FFF2-40B4-BE49-F238E27FC236}">
                  <a16:creationId xmlns:a16="http://schemas.microsoft.com/office/drawing/2014/main" id="{00000000-0008-0000-0100-000017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4216" name="Button 24" hidden="1">
              <a:extLst>
                <a:ext uri="{63B3BB69-23CF-44E3-9099-C40C66FF867C}">
                  <a14:compatExt spid="_x0000_s264216"/>
                </a:ext>
                <a:ext uri="{FF2B5EF4-FFF2-40B4-BE49-F238E27FC236}">
                  <a16:creationId xmlns:a16="http://schemas.microsoft.com/office/drawing/2014/main" id="{00000000-0008-0000-0100-000018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4217" name="Button 25" hidden="1">
              <a:extLst>
                <a:ext uri="{63B3BB69-23CF-44E3-9099-C40C66FF867C}">
                  <a14:compatExt spid="_x0000_s264217"/>
                </a:ext>
                <a:ext uri="{FF2B5EF4-FFF2-40B4-BE49-F238E27FC236}">
                  <a16:creationId xmlns:a16="http://schemas.microsoft.com/office/drawing/2014/main" id="{00000000-0008-0000-0100-000019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4218" name="Button 26" hidden="1">
              <a:extLst>
                <a:ext uri="{63B3BB69-23CF-44E3-9099-C40C66FF867C}">
                  <a14:compatExt spid="_x0000_s264218"/>
                </a:ext>
                <a:ext uri="{FF2B5EF4-FFF2-40B4-BE49-F238E27FC236}">
                  <a16:creationId xmlns:a16="http://schemas.microsoft.com/office/drawing/2014/main" id="{00000000-0008-0000-0100-00001A0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A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A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4915" name="Button 3" hidden="1">
              <a:extLst>
                <a:ext uri="{63B3BB69-23CF-44E3-9099-C40C66FF867C}">
                  <a14:compatExt spid="_x0000_s294915"/>
                </a:ext>
                <a:ext uri="{FF2B5EF4-FFF2-40B4-BE49-F238E27FC236}">
                  <a16:creationId xmlns:a16="http://schemas.microsoft.com/office/drawing/2014/main" id="{00000000-0008-0000-0A00-000003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4916" name="Button 4" hidden="1">
              <a:extLst>
                <a:ext uri="{63B3BB69-23CF-44E3-9099-C40C66FF867C}">
                  <a14:compatExt spid="_x0000_s294916"/>
                </a:ext>
                <a:ext uri="{FF2B5EF4-FFF2-40B4-BE49-F238E27FC236}">
                  <a16:creationId xmlns:a16="http://schemas.microsoft.com/office/drawing/2014/main" id="{00000000-0008-0000-0A00-000004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4917" name="Button 5" hidden="1">
              <a:extLst>
                <a:ext uri="{63B3BB69-23CF-44E3-9099-C40C66FF867C}">
                  <a14:compatExt spid="_x0000_s294917"/>
                </a:ext>
                <a:ext uri="{FF2B5EF4-FFF2-40B4-BE49-F238E27FC236}">
                  <a16:creationId xmlns:a16="http://schemas.microsoft.com/office/drawing/2014/main" id="{00000000-0008-0000-0A00-000005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4918" name="Button 6" hidden="1">
              <a:extLst>
                <a:ext uri="{63B3BB69-23CF-44E3-9099-C40C66FF867C}">
                  <a14:compatExt spid="_x0000_s294918"/>
                </a:ext>
                <a:ext uri="{FF2B5EF4-FFF2-40B4-BE49-F238E27FC236}">
                  <a16:creationId xmlns:a16="http://schemas.microsoft.com/office/drawing/2014/main" id="{00000000-0008-0000-0A00-000006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4919" name="Button 7" hidden="1">
              <a:extLst>
                <a:ext uri="{63B3BB69-23CF-44E3-9099-C40C66FF867C}">
                  <a14:compatExt spid="_x0000_s294919"/>
                </a:ext>
                <a:ext uri="{FF2B5EF4-FFF2-40B4-BE49-F238E27FC236}">
                  <a16:creationId xmlns:a16="http://schemas.microsoft.com/office/drawing/2014/main" id="{00000000-0008-0000-0A00-000007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4920" name="Button 8" hidden="1">
              <a:extLst>
                <a:ext uri="{63B3BB69-23CF-44E3-9099-C40C66FF867C}">
                  <a14:compatExt spid="_x0000_s294920"/>
                </a:ext>
                <a:ext uri="{FF2B5EF4-FFF2-40B4-BE49-F238E27FC236}">
                  <a16:creationId xmlns:a16="http://schemas.microsoft.com/office/drawing/2014/main" id="{00000000-0008-0000-0A00-000008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4921" name="Button 9" hidden="1">
              <a:extLst>
                <a:ext uri="{63B3BB69-23CF-44E3-9099-C40C66FF867C}">
                  <a14:compatExt spid="_x0000_s294921"/>
                </a:ext>
                <a:ext uri="{FF2B5EF4-FFF2-40B4-BE49-F238E27FC236}">
                  <a16:creationId xmlns:a16="http://schemas.microsoft.com/office/drawing/2014/main" id="{00000000-0008-0000-0A00-000009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4922" name="Button 10" hidden="1">
              <a:extLst>
                <a:ext uri="{63B3BB69-23CF-44E3-9099-C40C66FF867C}">
                  <a14:compatExt spid="_x0000_s294922"/>
                </a:ext>
                <a:ext uri="{FF2B5EF4-FFF2-40B4-BE49-F238E27FC236}">
                  <a16:creationId xmlns:a16="http://schemas.microsoft.com/office/drawing/2014/main" id="{00000000-0008-0000-0A00-00000A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4923" name="Button 11" hidden="1">
              <a:extLst>
                <a:ext uri="{63B3BB69-23CF-44E3-9099-C40C66FF867C}">
                  <a14:compatExt spid="_x0000_s294923"/>
                </a:ext>
                <a:ext uri="{FF2B5EF4-FFF2-40B4-BE49-F238E27FC236}">
                  <a16:creationId xmlns:a16="http://schemas.microsoft.com/office/drawing/2014/main" id="{00000000-0008-0000-0A00-00000B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4924" name="Button 12" hidden="1">
              <a:extLst>
                <a:ext uri="{63B3BB69-23CF-44E3-9099-C40C66FF867C}">
                  <a14:compatExt spid="_x0000_s294924"/>
                </a:ext>
                <a:ext uri="{FF2B5EF4-FFF2-40B4-BE49-F238E27FC236}">
                  <a16:creationId xmlns:a16="http://schemas.microsoft.com/office/drawing/2014/main" id="{00000000-0008-0000-0A00-00000C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4925" name="Button 13" hidden="1">
              <a:extLst>
                <a:ext uri="{63B3BB69-23CF-44E3-9099-C40C66FF867C}">
                  <a14:compatExt spid="_x0000_s294925"/>
                </a:ext>
                <a:ext uri="{FF2B5EF4-FFF2-40B4-BE49-F238E27FC236}">
                  <a16:creationId xmlns:a16="http://schemas.microsoft.com/office/drawing/2014/main" id="{00000000-0008-0000-0A00-00000D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4926" name="Button 14" hidden="1">
              <a:extLst>
                <a:ext uri="{63B3BB69-23CF-44E3-9099-C40C66FF867C}">
                  <a14:compatExt spid="_x0000_s294926"/>
                </a:ext>
                <a:ext uri="{FF2B5EF4-FFF2-40B4-BE49-F238E27FC236}">
                  <a16:creationId xmlns:a16="http://schemas.microsoft.com/office/drawing/2014/main" id="{00000000-0008-0000-0A00-00000E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4927" name="Button 15" hidden="1">
              <a:extLst>
                <a:ext uri="{63B3BB69-23CF-44E3-9099-C40C66FF867C}">
                  <a14:compatExt spid="_x0000_s294927"/>
                </a:ext>
                <a:ext uri="{FF2B5EF4-FFF2-40B4-BE49-F238E27FC236}">
                  <a16:creationId xmlns:a16="http://schemas.microsoft.com/office/drawing/2014/main" id="{00000000-0008-0000-0A00-00000F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4928" name="Button 16" hidden="1">
              <a:extLst>
                <a:ext uri="{63B3BB69-23CF-44E3-9099-C40C66FF867C}">
                  <a14:compatExt spid="_x0000_s294928"/>
                </a:ext>
                <a:ext uri="{FF2B5EF4-FFF2-40B4-BE49-F238E27FC236}">
                  <a16:creationId xmlns:a16="http://schemas.microsoft.com/office/drawing/2014/main" id="{00000000-0008-0000-0A00-000010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4929" name="Button 17" hidden="1">
              <a:extLst>
                <a:ext uri="{63B3BB69-23CF-44E3-9099-C40C66FF867C}">
                  <a14:compatExt spid="_x0000_s294929"/>
                </a:ext>
                <a:ext uri="{FF2B5EF4-FFF2-40B4-BE49-F238E27FC236}">
                  <a16:creationId xmlns:a16="http://schemas.microsoft.com/office/drawing/2014/main" id="{00000000-0008-0000-0A00-00001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4930" name="Button 18" hidden="1">
              <a:extLst>
                <a:ext uri="{63B3BB69-23CF-44E3-9099-C40C66FF867C}">
                  <a14:compatExt spid="_x0000_s294930"/>
                </a:ext>
                <a:ext uri="{FF2B5EF4-FFF2-40B4-BE49-F238E27FC236}">
                  <a16:creationId xmlns:a16="http://schemas.microsoft.com/office/drawing/2014/main" id="{00000000-0008-0000-0A00-00001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4931" name="Button 19" hidden="1">
              <a:extLst>
                <a:ext uri="{63B3BB69-23CF-44E3-9099-C40C66FF867C}">
                  <a14:compatExt spid="_x0000_s294931"/>
                </a:ext>
                <a:ext uri="{FF2B5EF4-FFF2-40B4-BE49-F238E27FC236}">
                  <a16:creationId xmlns:a16="http://schemas.microsoft.com/office/drawing/2014/main" id="{00000000-0008-0000-0A00-000013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4932" name="Button 20" hidden="1">
              <a:extLst>
                <a:ext uri="{63B3BB69-23CF-44E3-9099-C40C66FF867C}">
                  <a14:compatExt spid="_x0000_s294932"/>
                </a:ext>
                <a:ext uri="{FF2B5EF4-FFF2-40B4-BE49-F238E27FC236}">
                  <a16:creationId xmlns:a16="http://schemas.microsoft.com/office/drawing/2014/main" id="{00000000-0008-0000-0A00-000014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4933" name="Button 21" hidden="1">
              <a:extLst>
                <a:ext uri="{63B3BB69-23CF-44E3-9099-C40C66FF867C}">
                  <a14:compatExt spid="_x0000_s294933"/>
                </a:ext>
                <a:ext uri="{FF2B5EF4-FFF2-40B4-BE49-F238E27FC236}">
                  <a16:creationId xmlns:a16="http://schemas.microsoft.com/office/drawing/2014/main" id="{00000000-0008-0000-0A00-000015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4934" name="Button 22" hidden="1">
              <a:extLst>
                <a:ext uri="{63B3BB69-23CF-44E3-9099-C40C66FF867C}">
                  <a14:compatExt spid="_x0000_s294934"/>
                </a:ext>
                <a:ext uri="{FF2B5EF4-FFF2-40B4-BE49-F238E27FC236}">
                  <a16:creationId xmlns:a16="http://schemas.microsoft.com/office/drawing/2014/main" id="{00000000-0008-0000-0A00-000016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4935" name="Button 23" hidden="1">
              <a:extLst>
                <a:ext uri="{63B3BB69-23CF-44E3-9099-C40C66FF867C}">
                  <a14:compatExt spid="_x0000_s294935"/>
                </a:ext>
                <a:ext uri="{FF2B5EF4-FFF2-40B4-BE49-F238E27FC236}">
                  <a16:creationId xmlns:a16="http://schemas.microsoft.com/office/drawing/2014/main" id="{00000000-0008-0000-0A00-000017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4936" name="Button 24" hidden="1">
              <a:extLst>
                <a:ext uri="{63B3BB69-23CF-44E3-9099-C40C66FF867C}">
                  <a14:compatExt spid="_x0000_s294936"/>
                </a:ext>
                <a:ext uri="{FF2B5EF4-FFF2-40B4-BE49-F238E27FC236}">
                  <a16:creationId xmlns:a16="http://schemas.microsoft.com/office/drawing/2014/main" id="{00000000-0008-0000-0A00-000018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4937" name="Button 25" hidden="1">
              <a:extLst>
                <a:ext uri="{63B3BB69-23CF-44E3-9099-C40C66FF867C}">
                  <a14:compatExt spid="_x0000_s294937"/>
                </a:ext>
                <a:ext uri="{FF2B5EF4-FFF2-40B4-BE49-F238E27FC236}">
                  <a16:creationId xmlns:a16="http://schemas.microsoft.com/office/drawing/2014/main" id="{00000000-0008-0000-0A00-000019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4938" name="Button 26" hidden="1">
              <a:extLst>
                <a:ext uri="{63B3BB69-23CF-44E3-9099-C40C66FF867C}">
                  <a14:compatExt spid="_x0000_s294938"/>
                </a:ext>
                <a:ext uri="{FF2B5EF4-FFF2-40B4-BE49-F238E27FC236}">
                  <a16:creationId xmlns:a16="http://schemas.microsoft.com/office/drawing/2014/main" id="{00000000-0008-0000-0A00-00001A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5937" name="Button 1" hidden="1">
              <a:extLst>
                <a:ext uri="{63B3BB69-23CF-44E3-9099-C40C66FF867C}">
                  <a14:compatExt spid="_x0000_s295937"/>
                </a:ext>
                <a:ext uri="{FF2B5EF4-FFF2-40B4-BE49-F238E27FC236}">
                  <a16:creationId xmlns:a16="http://schemas.microsoft.com/office/drawing/2014/main" id="{00000000-0008-0000-0B00-000001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5938" name="Button 2" hidden="1">
              <a:extLst>
                <a:ext uri="{63B3BB69-23CF-44E3-9099-C40C66FF867C}">
                  <a14:compatExt spid="_x0000_s295938"/>
                </a:ext>
                <a:ext uri="{FF2B5EF4-FFF2-40B4-BE49-F238E27FC236}">
                  <a16:creationId xmlns:a16="http://schemas.microsoft.com/office/drawing/2014/main" id="{00000000-0008-0000-0B00-000002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5939" name="Button 3" hidden="1">
              <a:extLst>
                <a:ext uri="{63B3BB69-23CF-44E3-9099-C40C66FF867C}">
                  <a14:compatExt spid="_x0000_s295939"/>
                </a:ext>
                <a:ext uri="{FF2B5EF4-FFF2-40B4-BE49-F238E27FC236}">
                  <a16:creationId xmlns:a16="http://schemas.microsoft.com/office/drawing/2014/main" id="{00000000-0008-0000-0B00-000003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5940" name="Button 4" hidden="1">
              <a:extLst>
                <a:ext uri="{63B3BB69-23CF-44E3-9099-C40C66FF867C}">
                  <a14:compatExt spid="_x0000_s295940"/>
                </a:ext>
                <a:ext uri="{FF2B5EF4-FFF2-40B4-BE49-F238E27FC236}">
                  <a16:creationId xmlns:a16="http://schemas.microsoft.com/office/drawing/2014/main" id="{00000000-0008-0000-0B00-000004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5941" name="Button 5" hidden="1">
              <a:extLst>
                <a:ext uri="{63B3BB69-23CF-44E3-9099-C40C66FF867C}">
                  <a14:compatExt spid="_x0000_s295941"/>
                </a:ext>
                <a:ext uri="{FF2B5EF4-FFF2-40B4-BE49-F238E27FC236}">
                  <a16:creationId xmlns:a16="http://schemas.microsoft.com/office/drawing/2014/main" id="{00000000-0008-0000-0B00-000005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5942" name="Button 6" hidden="1">
              <a:extLst>
                <a:ext uri="{63B3BB69-23CF-44E3-9099-C40C66FF867C}">
                  <a14:compatExt spid="_x0000_s295942"/>
                </a:ext>
                <a:ext uri="{FF2B5EF4-FFF2-40B4-BE49-F238E27FC236}">
                  <a16:creationId xmlns:a16="http://schemas.microsoft.com/office/drawing/2014/main" id="{00000000-0008-0000-0B00-000006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5943" name="Button 7" hidden="1">
              <a:extLst>
                <a:ext uri="{63B3BB69-23CF-44E3-9099-C40C66FF867C}">
                  <a14:compatExt spid="_x0000_s295943"/>
                </a:ext>
                <a:ext uri="{FF2B5EF4-FFF2-40B4-BE49-F238E27FC236}">
                  <a16:creationId xmlns:a16="http://schemas.microsoft.com/office/drawing/2014/main" id="{00000000-0008-0000-0B00-000007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5944" name="Button 8" hidden="1">
              <a:extLst>
                <a:ext uri="{63B3BB69-23CF-44E3-9099-C40C66FF867C}">
                  <a14:compatExt spid="_x0000_s295944"/>
                </a:ext>
                <a:ext uri="{FF2B5EF4-FFF2-40B4-BE49-F238E27FC236}">
                  <a16:creationId xmlns:a16="http://schemas.microsoft.com/office/drawing/2014/main" id="{00000000-0008-0000-0B00-000008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5945" name="Button 9" hidden="1">
              <a:extLst>
                <a:ext uri="{63B3BB69-23CF-44E3-9099-C40C66FF867C}">
                  <a14:compatExt spid="_x0000_s295945"/>
                </a:ext>
                <a:ext uri="{FF2B5EF4-FFF2-40B4-BE49-F238E27FC236}">
                  <a16:creationId xmlns:a16="http://schemas.microsoft.com/office/drawing/2014/main" id="{00000000-0008-0000-0B00-000009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5946" name="Button 10" hidden="1">
              <a:extLst>
                <a:ext uri="{63B3BB69-23CF-44E3-9099-C40C66FF867C}">
                  <a14:compatExt spid="_x0000_s295946"/>
                </a:ext>
                <a:ext uri="{FF2B5EF4-FFF2-40B4-BE49-F238E27FC236}">
                  <a16:creationId xmlns:a16="http://schemas.microsoft.com/office/drawing/2014/main" id="{00000000-0008-0000-0B00-00000A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5947" name="Button 11" hidden="1">
              <a:extLst>
                <a:ext uri="{63B3BB69-23CF-44E3-9099-C40C66FF867C}">
                  <a14:compatExt spid="_x0000_s295947"/>
                </a:ext>
                <a:ext uri="{FF2B5EF4-FFF2-40B4-BE49-F238E27FC236}">
                  <a16:creationId xmlns:a16="http://schemas.microsoft.com/office/drawing/2014/main" id="{00000000-0008-0000-0B00-00000B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5948" name="Button 12" hidden="1">
              <a:extLst>
                <a:ext uri="{63B3BB69-23CF-44E3-9099-C40C66FF867C}">
                  <a14:compatExt spid="_x0000_s295948"/>
                </a:ext>
                <a:ext uri="{FF2B5EF4-FFF2-40B4-BE49-F238E27FC236}">
                  <a16:creationId xmlns:a16="http://schemas.microsoft.com/office/drawing/2014/main" id="{00000000-0008-0000-0B00-00000C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5949" name="Button 13" hidden="1">
              <a:extLst>
                <a:ext uri="{63B3BB69-23CF-44E3-9099-C40C66FF867C}">
                  <a14:compatExt spid="_x0000_s295949"/>
                </a:ext>
                <a:ext uri="{FF2B5EF4-FFF2-40B4-BE49-F238E27FC236}">
                  <a16:creationId xmlns:a16="http://schemas.microsoft.com/office/drawing/2014/main" id="{00000000-0008-0000-0B00-00000D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5950" name="Button 14" hidden="1">
              <a:extLst>
                <a:ext uri="{63B3BB69-23CF-44E3-9099-C40C66FF867C}">
                  <a14:compatExt spid="_x0000_s295950"/>
                </a:ext>
                <a:ext uri="{FF2B5EF4-FFF2-40B4-BE49-F238E27FC236}">
                  <a16:creationId xmlns:a16="http://schemas.microsoft.com/office/drawing/2014/main" id="{00000000-0008-0000-0B00-00000E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5951" name="Button 15" hidden="1">
              <a:extLst>
                <a:ext uri="{63B3BB69-23CF-44E3-9099-C40C66FF867C}">
                  <a14:compatExt spid="_x0000_s295951"/>
                </a:ext>
                <a:ext uri="{FF2B5EF4-FFF2-40B4-BE49-F238E27FC236}">
                  <a16:creationId xmlns:a16="http://schemas.microsoft.com/office/drawing/2014/main" id="{00000000-0008-0000-0B00-00000F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5952" name="Button 16" hidden="1">
              <a:extLst>
                <a:ext uri="{63B3BB69-23CF-44E3-9099-C40C66FF867C}">
                  <a14:compatExt spid="_x0000_s295952"/>
                </a:ext>
                <a:ext uri="{FF2B5EF4-FFF2-40B4-BE49-F238E27FC236}">
                  <a16:creationId xmlns:a16="http://schemas.microsoft.com/office/drawing/2014/main" id="{00000000-0008-0000-0B00-000010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5953" name="Button 17" hidden="1">
              <a:extLst>
                <a:ext uri="{63B3BB69-23CF-44E3-9099-C40C66FF867C}">
                  <a14:compatExt spid="_x0000_s295953"/>
                </a:ext>
                <a:ext uri="{FF2B5EF4-FFF2-40B4-BE49-F238E27FC236}">
                  <a16:creationId xmlns:a16="http://schemas.microsoft.com/office/drawing/2014/main" id="{00000000-0008-0000-0B00-000011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5954" name="Button 18" hidden="1">
              <a:extLst>
                <a:ext uri="{63B3BB69-23CF-44E3-9099-C40C66FF867C}">
                  <a14:compatExt spid="_x0000_s295954"/>
                </a:ext>
                <a:ext uri="{FF2B5EF4-FFF2-40B4-BE49-F238E27FC236}">
                  <a16:creationId xmlns:a16="http://schemas.microsoft.com/office/drawing/2014/main" id="{00000000-0008-0000-0B00-000012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5955" name="Button 19" hidden="1">
              <a:extLst>
                <a:ext uri="{63B3BB69-23CF-44E3-9099-C40C66FF867C}">
                  <a14:compatExt spid="_x0000_s295955"/>
                </a:ext>
                <a:ext uri="{FF2B5EF4-FFF2-40B4-BE49-F238E27FC236}">
                  <a16:creationId xmlns:a16="http://schemas.microsoft.com/office/drawing/2014/main" id="{00000000-0008-0000-0B00-000013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5956" name="Button 20" hidden="1">
              <a:extLst>
                <a:ext uri="{63B3BB69-23CF-44E3-9099-C40C66FF867C}">
                  <a14:compatExt spid="_x0000_s295956"/>
                </a:ext>
                <a:ext uri="{FF2B5EF4-FFF2-40B4-BE49-F238E27FC236}">
                  <a16:creationId xmlns:a16="http://schemas.microsoft.com/office/drawing/2014/main" id="{00000000-0008-0000-0B00-000014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5957" name="Button 21" hidden="1">
              <a:extLst>
                <a:ext uri="{63B3BB69-23CF-44E3-9099-C40C66FF867C}">
                  <a14:compatExt spid="_x0000_s295957"/>
                </a:ext>
                <a:ext uri="{FF2B5EF4-FFF2-40B4-BE49-F238E27FC236}">
                  <a16:creationId xmlns:a16="http://schemas.microsoft.com/office/drawing/2014/main" id="{00000000-0008-0000-0B00-000015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5958" name="Button 22" hidden="1">
              <a:extLst>
                <a:ext uri="{63B3BB69-23CF-44E3-9099-C40C66FF867C}">
                  <a14:compatExt spid="_x0000_s295958"/>
                </a:ext>
                <a:ext uri="{FF2B5EF4-FFF2-40B4-BE49-F238E27FC236}">
                  <a16:creationId xmlns:a16="http://schemas.microsoft.com/office/drawing/2014/main" id="{00000000-0008-0000-0B00-000016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5959" name="Button 23" hidden="1">
              <a:extLst>
                <a:ext uri="{63B3BB69-23CF-44E3-9099-C40C66FF867C}">
                  <a14:compatExt spid="_x0000_s295959"/>
                </a:ext>
                <a:ext uri="{FF2B5EF4-FFF2-40B4-BE49-F238E27FC236}">
                  <a16:creationId xmlns:a16="http://schemas.microsoft.com/office/drawing/2014/main" id="{00000000-0008-0000-0B00-000017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5960" name="Button 24" hidden="1">
              <a:extLst>
                <a:ext uri="{63B3BB69-23CF-44E3-9099-C40C66FF867C}">
                  <a14:compatExt spid="_x0000_s295960"/>
                </a:ext>
                <a:ext uri="{FF2B5EF4-FFF2-40B4-BE49-F238E27FC236}">
                  <a16:creationId xmlns:a16="http://schemas.microsoft.com/office/drawing/2014/main" id="{00000000-0008-0000-0B00-000018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5961" name="Button 25" hidden="1">
              <a:extLst>
                <a:ext uri="{63B3BB69-23CF-44E3-9099-C40C66FF867C}">
                  <a14:compatExt spid="_x0000_s295961"/>
                </a:ext>
                <a:ext uri="{FF2B5EF4-FFF2-40B4-BE49-F238E27FC236}">
                  <a16:creationId xmlns:a16="http://schemas.microsoft.com/office/drawing/2014/main" id="{00000000-0008-0000-0B00-000019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5962" name="Button 26" hidden="1">
              <a:extLst>
                <a:ext uri="{63B3BB69-23CF-44E3-9099-C40C66FF867C}">
                  <a14:compatExt spid="_x0000_s295962"/>
                </a:ext>
                <a:ext uri="{FF2B5EF4-FFF2-40B4-BE49-F238E27FC236}">
                  <a16:creationId xmlns:a16="http://schemas.microsoft.com/office/drawing/2014/main" id="{00000000-0008-0000-0B00-00001A8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6961" name="Button 1" hidden="1">
              <a:extLst>
                <a:ext uri="{63B3BB69-23CF-44E3-9099-C40C66FF867C}">
                  <a14:compatExt spid="_x0000_s296961"/>
                </a:ext>
                <a:ext uri="{FF2B5EF4-FFF2-40B4-BE49-F238E27FC236}">
                  <a16:creationId xmlns:a16="http://schemas.microsoft.com/office/drawing/2014/main" id="{00000000-0008-0000-0C00-000001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6962" name="Button 2" hidden="1">
              <a:extLst>
                <a:ext uri="{63B3BB69-23CF-44E3-9099-C40C66FF867C}">
                  <a14:compatExt spid="_x0000_s296962"/>
                </a:ext>
                <a:ext uri="{FF2B5EF4-FFF2-40B4-BE49-F238E27FC236}">
                  <a16:creationId xmlns:a16="http://schemas.microsoft.com/office/drawing/2014/main" id="{00000000-0008-0000-0C00-000002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6963" name="Button 3" hidden="1">
              <a:extLst>
                <a:ext uri="{63B3BB69-23CF-44E3-9099-C40C66FF867C}">
                  <a14:compatExt spid="_x0000_s296963"/>
                </a:ext>
                <a:ext uri="{FF2B5EF4-FFF2-40B4-BE49-F238E27FC236}">
                  <a16:creationId xmlns:a16="http://schemas.microsoft.com/office/drawing/2014/main" id="{00000000-0008-0000-0C00-000003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6964" name="Button 4" hidden="1">
              <a:extLst>
                <a:ext uri="{63B3BB69-23CF-44E3-9099-C40C66FF867C}">
                  <a14:compatExt spid="_x0000_s296964"/>
                </a:ext>
                <a:ext uri="{FF2B5EF4-FFF2-40B4-BE49-F238E27FC236}">
                  <a16:creationId xmlns:a16="http://schemas.microsoft.com/office/drawing/2014/main" id="{00000000-0008-0000-0C00-000004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6965" name="Button 5" hidden="1">
              <a:extLst>
                <a:ext uri="{63B3BB69-23CF-44E3-9099-C40C66FF867C}">
                  <a14:compatExt spid="_x0000_s296965"/>
                </a:ext>
                <a:ext uri="{FF2B5EF4-FFF2-40B4-BE49-F238E27FC236}">
                  <a16:creationId xmlns:a16="http://schemas.microsoft.com/office/drawing/2014/main" id="{00000000-0008-0000-0C00-000005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6966" name="Button 6" hidden="1">
              <a:extLst>
                <a:ext uri="{63B3BB69-23CF-44E3-9099-C40C66FF867C}">
                  <a14:compatExt spid="_x0000_s296966"/>
                </a:ext>
                <a:ext uri="{FF2B5EF4-FFF2-40B4-BE49-F238E27FC236}">
                  <a16:creationId xmlns:a16="http://schemas.microsoft.com/office/drawing/2014/main" id="{00000000-0008-0000-0C00-000006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6967" name="Button 7" hidden="1">
              <a:extLst>
                <a:ext uri="{63B3BB69-23CF-44E3-9099-C40C66FF867C}">
                  <a14:compatExt spid="_x0000_s296967"/>
                </a:ext>
                <a:ext uri="{FF2B5EF4-FFF2-40B4-BE49-F238E27FC236}">
                  <a16:creationId xmlns:a16="http://schemas.microsoft.com/office/drawing/2014/main" id="{00000000-0008-0000-0C00-000007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6968" name="Button 8" hidden="1">
              <a:extLst>
                <a:ext uri="{63B3BB69-23CF-44E3-9099-C40C66FF867C}">
                  <a14:compatExt spid="_x0000_s296968"/>
                </a:ext>
                <a:ext uri="{FF2B5EF4-FFF2-40B4-BE49-F238E27FC236}">
                  <a16:creationId xmlns:a16="http://schemas.microsoft.com/office/drawing/2014/main" id="{00000000-0008-0000-0C00-000008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6969" name="Button 9" hidden="1">
              <a:extLst>
                <a:ext uri="{63B3BB69-23CF-44E3-9099-C40C66FF867C}">
                  <a14:compatExt spid="_x0000_s296969"/>
                </a:ext>
                <a:ext uri="{FF2B5EF4-FFF2-40B4-BE49-F238E27FC236}">
                  <a16:creationId xmlns:a16="http://schemas.microsoft.com/office/drawing/2014/main" id="{00000000-0008-0000-0C00-000009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6970" name="Button 10" hidden="1">
              <a:extLst>
                <a:ext uri="{63B3BB69-23CF-44E3-9099-C40C66FF867C}">
                  <a14:compatExt spid="_x0000_s296970"/>
                </a:ext>
                <a:ext uri="{FF2B5EF4-FFF2-40B4-BE49-F238E27FC236}">
                  <a16:creationId xmlns:a16="http://schemas.microsoft.com/office/drawing/2014/main" id="{00000000-0008-0000-0C00-00000A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6971" name="Button 11" hidden="1">
              <a:extLst>
                <a:ext uri="{63B3BB69-23CF-44E3-9099-C40C66FF867C}">
                  <a14:compatExt spid="_x0000_s296971"/>
                </a:ext>
                <a:ext uri="{FF2B5EF4-FFF2-40B4-BE49-F238E27FC236}">
                  <a16:creationId xmlns:a16="http://schemas.microsoft.com/office/drawing/2014/main" id="{00000000-0008-0000-0C00-00000B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6972" name="Button 12" hidden="1">
              <a:extLst>
                <a:ext uri="{63B3BB69-23CF-44E3-9099-C40C66FF867C}">
                  <a14:compatExt spid="_x0000_s296972"/>
                </a:ext>
                <a:ext uri="{FF2B5EF4-FFF2-40B4-BE49-F238E27FC236}">
                  <a16:creationId xmlns:a16="http://schemas.microsoft.com/office/drawing/2014/main" id="{00000000-0008-0000-0C00-00000C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6973" name="Button 13" hidden="1">
              <a:extLst>
                <a:ext uri="{63B3BB69-23CF-44E3-9099-C40C66FF867C}">
                  <a14:compatExt spid="_x0000_s296973"/>
                </a:ext>
                <a:ext uri="{FF2B5EF4-FFF2-40B4-BE49-F238E27FC236}">
                  <a16:creationId xmlns:a16="http://schemas.microsoft.com/office/drawing/2014/main" id="{00000000-0008-0000-0C00-00000D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6974" name="Button 14" hidden="1">
              <a:extLst>
                <a:ext uri="{63B3BB69-23CF-44E3-9099-C40C66FF867C}">
                  <a14:compatExt spid="_x0000_s296974"/>
                </a:ext>
                <a:ext uri="{FF2B5EF4-FFF2-40B4-BE49-F238E27FC236}">
                  <a16:creationId xmlns:a16="http://schemas.microsoft.com/office/drawing/2014/main" id="{00000000-0008-0000-0C00-00000E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6975" name="Button 15" hidden="1">
              <a:extLst>
                <a:ext uri="{63B3BB69-23CF-44E3-9099-C40C66FF867C}">
                  <a14:compatExt spid="_x0000_s296975"/>
                </a:ext>
                <a:ext uri="{FF2B5EF4-FFF2-40B4-BE49-F238E27FC236}">
                  <a16:creationId xmlns:a16="http://schemas.microsoft.com/office/drawing/2014/main" id="{00000000-0008-0000-0C00-00000F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6976" name="Button 16" hidden="1">
              <a:extLst>
                <a:ext uri="{63B3BB69-23CF-44E3-9099-C40C66FF867C}">
                  <a14:compatExt spid="_x0000_s296976"/>
                </a:ext>
                <a:ext uri="{FF2B5EF4-FFF2-40B4-BE49-F238E27FC236}">
                  <a16:creationId xmlns:a16="http://schemas.microsoft.com/office/drawing/2014/main" id="{00000000-0008-0000-0C00-000010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6977" name="Button 17" hidden="1">
              <a:extLst>
                <a:ext uri="{63B3BB69-23CF-44E3-9099-C40C66FF867C}">
                  <a14:compatExt spid="_x0000_s296977"/>
                </a:ext>
                <a:ext uri="{FF2B5EF4-FFF2-40B4-BE49-F238E27FC236}">
                  <a16:creationId xmlns:a16="http://schemas.microsoft.com/office/drawing/2014/main" id="{00000000-0008-0000-0C00-000011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6978" name="Button 18" hidden="1">
              <a:extLst>
                <a:ext uri="{63B3BB69-23CF-44E3-9099-C40C66FF867C}">
                  <a14:compatExt spid="_x0000_s296978"/>
                </a:ext>
                <a:ext uri="{FF2B5EF4-FFF2-40B4-BE49-F238E27FC236}">
                  <a16:creationId xmlns:a16="http://schemas.microsoft.com/office/drawing/2014/main" id="{00000000-0008-0000-0C00-000012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6979" name="Button 19" hidden="1">
              <a:extLst>
                <a:ext uri="{63B3BB69-23CF-44E3-9099-C40C66FF867C}">
                  <a14:compatExt spid="_x0000_s296979"/>
                </a:ext>
                <a:ext uri="{FF2B5EF4-FFF2-40B4-BE49-F238E27FC236}">
                  <a16:creationId xmlns:a16="http://schemas.microsoft.com/office/drawing/2014/main" id="{00000000-0008-0000-0C00-000013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6980" name="Button 20" hidden="1">
              <a:extLst>
                <a:ext uri="{63B3BB69-23CF-44E3-9099-C40C66FF867C}">
                  <a14:compatExt spid="_x0000_s296980"/>
                </a:ext>
                <a:ext uri="{FF2B5EF4-FFF2-40B4-BE49-F238E27FC236}">
                  <a16:creationId xmlns:a16="http://schemas.microsoft.com/office/drawing/2014/main" id="{00000000-0008-0000-0C00-000014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6981" name="Button 21" hidden="1">
              <a:extLst>
                <a:ext uri="{63B3BB69-23CF-44E3-9099-C40C66FF867C}">
                  <a14:compatExt spid="_x0000_s296981"/>
                </a:ext>
                <a:ext uri="{FF2B5EF4-FFF2-40B4-BE49-F238E27FC236}">
                  <a16:creationId xmlns:a16="http://schemas.microsoft.com/office/drawing/2014/main" id="{00000000-0008-0000-0C00-000015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6982" name="Button 22" hidden="1">
              <a:extLst>
                <a:ext uri="{63B3BB69-23CF-44E3-9099-C40C66FF867C}">
                  <a14:compatExt spid="_x0000_s296982"/>
                </a:ext>
                <a:ext uri="{FF2B5EF4-FFF2-40B4-BE49-F238E27FC236}">
                  <a16:creationId xmlns:a16="http://schemas.microsoft.com/office/drawing/2014/main" id="{00000000-0008-0000-0C00-000016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6983" name="Button 23" hidden="1">
              <a:extLst>
                <a:ext uri="{63B3BB69-23CF-44E3-9099-C40C66FF867C}">
                  <a14:compatExt spid="_x0000_s296983"/>
                </a:ext>
                <a:ext uri="{FF2B5EF4-FFF2-40B4-BE49-F238E27FC236}">
                  <a16:creationId xmlns:a16="http://schemas.microsoft.com/office/drawing/2014/main" id="{00000000-0008-0000-0C00-000017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6984" name="Button 24" hidden="1">
              <a:extLst>
                <a:ext uri="{63B3BB69-23CF-44E3-9099-C40C66FF867C}">
                  <a14:compatExt spid="_x0000_s296984"/>
                </a:ext>
                <a:ext uri="{FF2B5EF4-FFF2-40B4-BE49-F238E27FC236}">
                  <a16:creationId xmlns:a16="http://schemas.microsoft.com/office/drawing/2014/main" id="{00000000-0008-0000-0C00-000018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6985" name="Button 25" hidden="1">
              <a:extLst>
                <a:ext uri="{63B3BB69-23CF-44E3-9099-C40C66FF867C}">
                  <a14:compatExt spid="_x0000_s296985"/>
                </a:ext>
                <a:ext uri="{FF2B5EF4-FFF2-40B4-BE49-F238E27FC236}">
                  <a16:creationId xmlns:a16="http://schemas.microsoft.com/office/drawing/2014/main" id="{00000000-0008-0000-0C00-000019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6986" name="Button 26" hidden="1">
              <a:extLst>
                <a:ext uri="{63B3BB69-23CF-44E3-9099-C40C66FF867C}">
                  <a14:compatExt spid="_x0000_s296986"/>
                </a:ext>
                <a:ext uri="{FF2B5EF4-FFF2-40B4-BE49-F238E27FC236}">
                  <a16:creationId xmlns:a16="http://schemas.microsoft.com/office/drawing/2014/main" id="{00000000-0008-0000-0C00-00001A8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7985" name="Button 1" hidden="1">
              <a:extLst>
                <a:ext uri="{63B3BB69-23CF-44E3-9099-C40C66FF867C}">
                  <a14:compatExt spid="_x0000_s297985"/>
                </a:ext>
                <a:ext uri="{FF2B5EF4-FFF2-40B4-BE49-F238E27FC236}">
                  <a16:creationId xmlns:a16="http://schemas.microsoft.com/office/drawing/2014/main" id="{00000000-0008-0000-0D00-000001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7986" name="Button 2" hidden="1">
              <a:extLst>
                <a:ext uri="{63B3BB69-23CF-44E3-9099-C40C66FF867C}">
                  <a14:compatExt spid="_x0000_s297986"/>
                </a:ext>
                <a:ext uri="{FF2B5EF4-FFF2-40B4-BE49-F238E27FC236}">
                  <a16:creationId xmlns:a16="http://schemas.microsoft.com/office/drawing/2014/main" id="{00000000-0008-0000-0D00-000002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7987" name="Button 3" hidden="1">
              <a:extLst>
                <a:ext uri="{63B3BB69-23CF-44E3-9099-C40C66FF867C}">
                  <a14:compatExt spid="_x0000_s297987"/>
                </a:ext>
                <a:ext uri="{FF2B5EF4-FFF2-40B4-BE49-F238E27FC236}">
                  <a16:creationId xmlns:a16="http://schemas.microsoft.com/office/drawing/2014/main" id="{00000000-0008-0000-0D00-000003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7988" name="Button 4" hidden="1">
              <a:extLst>
                <a:ext uri="{63B3BB69-23CF-44E3-9099-C40C66FF867C}">
                  <a14:compatExt spid="_x0000_s297988"/>
                </a:ext>
                <a:ext uri="{FF2B5EF4-FFF2-40B4-BE49-F238E27FC236}">
                  <a16:creationId xmlns:a16="http://schemas.microsoft.com/office/drawing/2014/main" id="{00000000-0008-0000-0D00-000004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7989" name="Button 5" hidden="1">
              <a:extLst>
                <a:ext uri="{63B3BB69-23CF-44E3-9099-C40C66FF867C}">
                  <a14:compatExt spid="_x0000_s297989"/>
                </a:ext>
                <a:ext uri="{FF2B5EF4-FFF2-40B4-BE49-F238E27FC236}">
                  <a16:creationId xmlns:a16="http://schemas.microsoft.com/office/drawing/2014/main" id="{00000000-0008-0000-0D00-000005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7990" name="Button 6" hidden="1">
              <a:extLst>
                <a:ext uri="{63B3BB69-23CF-44E3-9099-C40C66FF867C}">
                  <a14:compatExt spid="_x0000_s297990"/>
                </a:ext>
                <a:ext uri="{FF2B5EF4-FFF2-40B4-BE49-F238E27FC236}">
                  <a16:creationId xmlns:a16="http://schemas.microsoft.com/office/drawing/2014/main" id="{00000000-0008-0000-0D00-000006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7991" name="Button 7" hidden="1">
              <a:extLst>
                <a:ext uri="{63B3BB69-23CF-44E3-9099-C40C66FF867C}">
                  <a14:compatExt spid="_x0000_s297991"/>
                </a:ext>
                <a:ext uri="{FF2B5EF4-FFF2-40B4-BE49-F238E27FC236}">
                  <a16:creationId xmlns:a16="http://schemas.microsoft.com/office/drawing/2014/main" id="{00000000-0008-0000-0D00-000007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7992" name="Button 8" hidden="1">
              <a:extLst>
                <a:ext uri="{63B3BB69-23CF-44E3-9099-C40C66FF867C}">
                  <a14:compatExt spid="_x0000_s297992"/>
                </a:ext>
                <a:ext uri="{FF2B5EF4-FFF2-40B4-BE49-F238E27FC236}">
                  <a16:creationId xmlns:a16="http://schemas.microsoft.com/office/drawing/2014/main" id="{00000000-0008-0000-0D00-000008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7993" name="Button 9" hidden="1">
              <a:extLst>
                <a:ext uri="{63B3BB69-23CF-44E3-9099-C40C66FF867C}">
                  <a14:compatExt spid="_x0000_s297993"/>
                </a:ext>
                <a:ext uri="{FF2B5EF4-FFF2-40B4-BE49-F238E27FC236}">
                  <a16:creationId xmlns:a16="http://schemas.microsoft.com/office/drawing/2014/main" id="{00000000-0008-0000-0D00-000009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7994" name="Button 10" hidden="1">
              <a:extLst>
                <a:ext uri="{63B3BB69-23CF-44E3-9099-C40C66FF867C}">
                  <a14:compatExt spid="_x0000_s297994"/>
                </a:ext>
                <a:ext uri="{FF2B5EF4-FFF2-40B4-BE49-F238E27FC236}">
                  <a16:creationId xmlns:a16="http://schemas.microsoft.com/office/drawing/2014/main" id="{00000000-0008-0000-0D00-00000A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7995" name="Button 11" hidden="1">
              <a:extLst>
                <a:ext uri="{63B3BB69-23CF-44E3-9099-C40C66FF867C}">
                  <a14:compatExt spid="_x0000_s297995"/>
                </a:ext>
                <a:ext uri="{FF2B5EF4-FFF2-40B4-BE49-F238E27FC236}">
                  <a16:creationId xmlns:a16="http://schemas.microsoft.com/office/drawing/2014/main" id="{00000000-0008-0000-0D00-00000B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7996" name="Button 12" hidden="1">
              <a:extLst>
                <a:ext uri="{63B3BB69-23CF-44E3-9099-C40C66FF867C}">
                  <a14:compatExt spid="_x0000_s297996"/>
                </a:ext>
                <a:ext uri="{FF2B5EF4-FFF2-40B4-BE49-F238E27FC236}">
                  <a16:creationId xmlns:a16="http://schemas.microsoft.com/office/drawing/2014/main" id="{00000000-0008-0000-0D00-00000C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7997" name="Button 13" hidden="1">
              <a:extLst>
                <a:ext uri="{63B3BB69-23CF-44E3-9099-C40C66FF867C}">
                  <a14:compatExt spid="_x0000_s297997"/>
                </a:ext>
                <a:ext uri="{FF2B5EF4-FFF2-40B4-BE49-F238E27FC236}">
                  <a16:creationId xmlns:a16="http://schemas.microsoft.com/office/drawing/2014/main" id="{00000000-0008-0000-0D00-00000D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7998" name="Button 14" hidden="1">
              <a:extLst>
                <a:ext uri="{63B3BB69-23CF-44E3-9099-C40C66FF867C}">
                  <a14:compatExt spid="_x0000_s297998"/>
                </a:ext>
                <a:ext uri="{FF2B5EF4-FFF2-40B4-BE49-F238E27FC236}">
                  <a16:creationId xmlns:a16="http://schemas.microsoft.com/office/drawing/2014/main" id="{00000000-0008-0000-0D00-00000E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7999" name="Button 15" hidden="1">
              <a:extLst>
                <a:ext uri="{63B3BB69-23CF-44E3-9099-C40C66FF867C}">
                  <a14:compatExt spid="_x0000_s297999"/>
                </a:ext>
                <a:ext uri="{FF2B5EF4-FFF2-40B4-BE49-F238E27FC236}">
                  <a16:creationId xmlns:a16="http://schemas.microsoft.com/office/drawing/2014/main" id="{00000000-0008-0000-0D00-00000F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8000" name="Button 16" hidden="1">
              <a:extLst>
                <a:ext uri="{63B3BB69-23CF-44E3-9099-C40C66FF867C}">
                  <a14:compatExt spid="_x0000_s298000"/>
                </a:ext>
                <a:ext uri="{FF2B5EF4-FFF2-40B4-BE49-F238E27FC236}">
                  <a16:creationId xmlns:a16="http://schemas.microsoft.com/office/drawing/2014/main" id="{00000000-0008-0000-0D00-000010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8001" name="Button 17" hidden="1">
              <a:extLst>
                <a:ext uri="{63B3BB69-23CF-44E3-9099-C40C66FF867C}">
                  <a14:compatExt spid="_x0000_s298001"/>
                </a:ext>
                <a:ext uri="{FF2B5EF4-FFF2-40B4-BE49-F238E27FC236}">
                  <a16:creationId xmlns:a16="http://schemas.microsoft.com/office/drawing/2014/main" id="{00000000-0008-0000-0D00-000011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8002" name="Button 18" hidden="1">
              <a:extLst>
                <a:ext uri="{63B3BB69-23CF-44E3-9099-C40C66FF867C}">
                  <a14:compatExt spid="_x0000_s298002"/>
                </a:ext>
                <a:ext uri="{FF2B5EF4-FFF2-40B4-BE49-F238E27FC236}">
                  <a16:creationId xmlns:a16="http://schemas.microsoft.com/office/drawing/2014/main" id="{00000000-0008-0000-0D00-000012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8003" name="Button 19" hidden="1">
              <a:extLst>
                <a:ext uri="{63B3BB69-23CF-44E3-9099-C40C66FF867C}">
                  <a14:compatExt spid="_x0000_s298003"/>
                </a:ext>
                <a:ext uri="{FF2B5EF4-FFF2-40B4-BE49-F238E27FC236}">
                  <a16:creationId xmlns:a16="http://schemas.microsoft.com/office/drawing/2014/main" id="{00000000-0008-0000-0D00-000013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8004" name="Button 20" hidden="1">
              <a:extLst>
                <a:ext uri="{63B3BB69-23CF-44E3-9099-C40C66FF867C}">
                  <a14:compatExt spid="_x0000_s298004"/>
                </a:ext>
                <a:ext uri="{FF2B5EF4-FFF2-40B4-BE49-F238E27FC236}">
                  <a16:creationId xmlns:a16="http://schemas.microsoft.com/office/drawing/2014/main" id="{00000000-0008-0000-0D00-000014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8005" name="Button 21" hidden="1">
              <a:extLst>
                <a:ext uri="{63B3BB69-23CF-44E3-9099-C40C66FF867C}">
                  <a14:compatExt spid="_x0000_s298005"/>
                </a:ext>
                <a:ext uri="{FF2B5EF4-FFF2-40B4-BE49-F238E27FC236}">
                  <a16:creationId xmlns:a16="http://schemas.microsoft.com/office/drawing/2014/main" id="{00000000-0008-0000-0D00-000015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8006" name="Button 22" hidden="1">
              <a:extLst>
                <a:ext uri="{63B3BB69-23CF-44E3-9099-C40C66FF867C}">
                  <a14:compatExt spid="_x0000_s298006"/>
                </a:ext>
                <a:ext uri="{FF2B5EF4-FFF2-40B4-BE49-F238E27FC236}">
                  <a16:creationId xmlns:a16="http://schemas.microsoft.com/office/drawing/2014/main" id="{00000000-0008-0000-0D00-000016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8007" name="Button 23" hidden="1">
              <a:extLst>
                <a:ext uri="{63B3BB69-23CF-44E3-9099-C40C66FF867C}">
                  <a14:compatExt spid="_x0000_s298007"/>
                </a:ext>
                <a:ext uri="{FF2B5EF4-FFF2-40B4-BE49-F238E27FC236}">
                  <a16:creationId xmlns:a16="http://schemas.microsoft.com/office/drawing/2014/main" id="{00000000-0008-0000-0D00-000017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8008" name="Button 24" hidden="1">
              <a:extLst>
                <a:ext uri="{63B3BB69-23CF-44E3-9099-C40C66FF867C}">
                  <a14:compatExt spid="_x0000_s298008"/>
                </a:ext>
                <a:ext uri="{FF2B5EF4-FFF2-40B4-BE49-F238E27FC236}">
                  <a16:creationId xmlns:a16="http://schemas.microsoft.com/office/drawing/2014/main" id="{00000000-0008-0000-0D00-000018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8009" name="Button 25" hidden="1">
              <a:extLst>
                <a:ext uri="{63B3BB69-23CF-44E3-9099-C40C66FF867C}">
                  <a14:compatExt spid="_x0000_s298009"/>
                </a:ext>
                <a:ext uri="{FF2B5EF4-FFF2-40B4-BE49-F238E27FC236}">
                  <a16:creationId xmlns:a16="http://schemas.microsoft.com/office/drawing/2014/main" id="{00000000-0008-0000-0D00-000019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8010" name="Button 26" hidden="1">
              <a:extLst>
                <a:ext uri="{63B3BB69-23CF-44E3-9099-C40C66FF867C}">
                  <a14:compatExt spid="_x0000_s298010"/>
                </a:ext>
                <a:ext uri="{FF2B5EF4-FFF2-40B4-BE49-F238E27FC236}">
                  <a16:creationId xmlns:a16="http://schemas.microsoft.com/office/drawing/2014/main" id="{00000000-0008-0000-0D00-00001A8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159745" name="Button 1" hidden="1">
              <a:extLst>
                <a:ext uri="{63B3BB69-23CF-44E3-9099-C40C66FF867C}">
                  <a14:compatExt spid="_x0000_s159745"/>
                </a:ext>
                <a:ext uri="{FF2B5EF4-FFF2-40B4-BE49-F238E27FC236}">
                  <a16:creationId xmlns:a16="http://schemas.microsoft.com/office/drawing/2014/main" id="{00000000-0008-0000-0E00-000001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159746" name="Button 2" hidden="1">
              <a:extLst>
                <a:ext uri="{63B3BB69-23CF-44E3-9099-C40C66FF867C}">
                  <a14:compatExt spid="_x0000_s159746"/>
                </a:ext>
                <a:ext uri="{FF2B5EF4-FFF2-40B4-BE49-F238E27FC236}">
                  <a16:creationId xmlns:a16="http://schemas.microsoft.com/office/drawing/2014/main" id="{00000000-0008-0000-0E00-000002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159747" name="Button 3" hidden="1">
              <a:extLst>
                <a:ext uri="{63B3BB69-23CF-44E3-9099-C40C66FF867C}">
                  <a14:compatExt spid="_x0000_s159747"/>
                </a:ext>
                <a:ext uri="{FF2B5EF4-FFF2-40B4-BE49-F238E27FC236}">
                  <a16:creationId xmlns:a16="http://schemas.microsoft.com/office/drawing/2014/main" id="{00000000-0008-0000-0E00-000003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159748" name="Button 4" hidden="1">
              <a:extLst>
                <a:ext uri="{63B3BB69-23CF-44E3-9099-C40C66FF867C}">
                  <a14:compatExt spid="_x0000_s159748"/>
                </a:ext>
                <a:ext uri="{FF2B5EF4-FFF2-40B4-BE49-F238E27FC236}">
                  <a16:creationId xmlns:a16="http://schemas.microsoft.com/office/drawing/2014/main" id="{00000000-0008-0000-0E00-000004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159749" name="Button 5" hidden="1">
              <a:extLst>
                <a:ext uri="{63B3BB69-23CF-44E3-9099-C40C66FF867C}">
                  <a14:compatExt spid="_x0000_s159749"/>
                </a:ext>
                <a:ext uri="{FF2B5EF4-FFF2-40B4-BE49-F238E27FC236}">
                  <a16:creationId xmlns:a16="http://schemas.microsoft.com/office/drawing/2014/main" id="{00000000-0008-0000-0E00-000005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9525</xdr:colOff>
          <xdr:row>2</xdr:row>
          <xdr:rowOff>9525</xdr:rowOff>
        </xdr:from>
        <xdr:to>
          <xdr:col>66</xdr:col>
          <xdr:colOff>0</xdr:colOff>
          <xdr:row>4</xdr:row>
          <xdr:rowOff>0</xdr:rowOff>
        </xdr:to>
        <xdr:sp macro="" textlink="">
          <xdr:nvSpPr>
            <xdr:cNvPr id="159750" name="Button 6" hidden="1">
              <a:extLst>
                <a:ext uri="{63B3BB69-23CF-44E3-9099-C40C66FF867C}">
                  <a14:compatExt spid="_x0000_s159750"/>
                </a:ext>
                <a:ext uri="{FF2B5EF4-FFF2-40B4-BE49-F238E27FC236}">
                  <a16:creationId xmlns:a16="http://schemas.microsoft.com/office/drawing/2014/main" id="{00000000-0008-0000-0E00-000006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159751" name="Button 7" hidden="1">
              <a:extLst>
                <a:ext uri="{63B3BB69-23CF-44E3-9099-C40C66FF867C}">
                  <a14:compatExt spid="_x0000_s159751"/>
                </a:ext>
                <a:ext uri="{FF2B5EF4-FFF2-40B4-BE49-F238E27FC236}">
                  <a16:creationId xmlns:a16="http://schemas.microsoft.com/office/drawing/2014/main" id="{00000000-0008-0000-0E00-000007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159752" name="Button 8" hidden="1">
              <a:extLst>
                <a:ext uri="{63B3BB69-23CF-44E3-9099-C40C66FF867C}">
                  <a14:compatExt spid="_x0000_s159752"/>
                </a:ext>
                <a:ext uri="{FF2B5EF4-FFF2-40B4-BE49-F238E27FC236}">
                  <a16:creationId xmlns:a16="http://schemas.microsoft.com/office/drawing/2014/main" id="{00000000-0008-0000-0E00-000008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159753" name="Button 9" hidden="1">
              <a:extLst>
                <a:ext uri="{63B3BB69-23CF-44E3-9099-C40C66FF867C}">
                  <a14:compatExt spid="_x0000_s159753"/>
                </a:ext>
                <a:ext uri="{FF2B5EF4-FFF2-40B4-BE49-F238E27FC236}">
                  <a16:creationId xmlns:a16="http://schemas.microsoft.com/office/drawing/2014/main" id="{00000000-0008-0000-0E00-000009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159755" name="Button 11" hidden="1">
              <a:extLst>
                <a:ext uri="{63B3BB69-23CF-44E3-9099-C40C66FF867C}">
                  <a14:compatExt spid="_x0000_s159755"/>
                </a:ext>
                <a:ext uri="{FF2B5EF4-FFF2-40B4-BE49-F238E27FC236}">
                  <a16:creationId xmlns:a16="http://schemas.microsoft.com/office/drawing/2014/main" id="{00000000-0008-0000-0E00-00000B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9525</xdr:colOff>
          <xdr:row>7</xdr:row>
          <xdr:rowOff>28575</xdr:rowOff>
        </xdr:from>
        <xdr:to>
          <xdr:col>61</xdr:col>
          <xdr:colOff>381000</xdr:colOff>
          <xdr:row>8</xdr:row>
          <xdr:rowOff>0</xdr:rowOff>
        </xdr:to>
        <xdr:sp macro="" textlink="">
          <xdr:nvSpPr>
            <xdr:cNvPr id="159756" name="Button 12" hidden="1">
              <a:extLst>
                <a:ext uri="{63B3BB69-23CF-44E3-9099-C40C66FF867C}">
                  <a14:compatExt spid="_x0000_s159756"/>
                </a:ext>
                <a:ext uri="{FF2B5EF4-FFF2-40B4-BE49-F238E27FC236}">
                  <a16:creationId xmlns:a16="http://schemas.microsoft.com/office/drawing/2014/main" id="{00000000-0008-0000-0E00-00000C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159757" name="Button 13" hidden="1">
              <a:extLst>
                <a:ext uri="{63B3BB69-23CF-44E3-9099-C40C66FF867C}">
                  <a14:compatExt spid="_x0000_s159757"/>
                </a:ext>
                <a:ext uri="{FF2B5EF4-FFF2-40B4-BE49-F238E27FC236}">
                  <a16:creationId xmlns:a16="http://schemas.microsoft.com/office/drawing/2014/main" id="{00000000-0008-0000-0E00-00000D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159758" name="Button 14" hidden="1">
              <a:extLst>
                <a:ext uri="{63B3BB69-23CF-44E3-9099-C40C66FF867C}">
                  <a14:compatExt spid="_x0000_s159758"/>
                </a:ext>
                <a:ext uri="{FF2B5EF4-FFF2-40B4-BE49-F238E27FC236}">
                  <a16:creationId xmlns:a16="http://schemas.microsoft.com/office/drawing/2014/main" id="{00000000-0008-0000-0E00-00000E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159760" name="Button 16" hidden="1">
              <a:extLst>
                <a:ext uri="{63B3BB69-23CF-44E3-9099-C40C66FF867C}">
                  <a14:compatExt spid="_x0000_s159760"/>
                </a:ext>
                <a:ext uri="{FF2B5EF4-FFF2-40B4-BE49-F238E27FC236}">
                  <a16:creationId xmlns:a16="http://schemas.microsoft.com/office/drawing/2014/main" id="{00000000-0008-0000-0E00-000010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159762" name="Button 18" hidden="1">
              <a:extLst>
                <a:ext uri="{63B3BB69-23CF-44E3-9099-C40C66FF867C}">
                  <a14:compatExt spid="_x0000_s159762"/>
                </a:ext>
                <a:ext uri="{FF2B5EF4-FFF2-40B4-BE49-F238E27FC236}">
                  <a16:creationId xmlns:a16="http://schemas.microsoft.com/office/drawing/2014/main" id="{00000000-0008-0000-0E00-000012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5</xdr:row>
          <xdr:rowOff>0</xdr:rowOff>
        </xdr:from>
        <xdr:to>
          <xdr:col>5</xdr:col>
          <xdr:colOff>0</xdr:colOff>
          <xdr:row>6</xdr:row>
          <xdr:rowOff>152400</xdr:rowOff>
        </xdr:to>
        <xdr:sp macro="" textlink="">
          <xdr:nvSpPr>
            <xdr:cNvPr id="159768" name="Button 24" hidden="1">
              <a:extLst>
                <a:ext uri="{63B3BB69-23CF-44E3-9099-C40C66FF867C}">
                  <a14:compatExt spid="_x0000_s159768"/>
                </a:ext>
                <a:ext uri="{FF2B5EF4-FFF2-40B4-BE49-F238E27FC236}">
                  <a16:creationId xmlns:a16="http://schemas.microsoft.com/office/drawing/2014/main" id="{00000000-0008-0000-0E00-000018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159769" name="Button 25" hidden="1">
              <a:extLst>
                <a:ext uri="{63B3BB69-23CF-44E3-9099-C40C66FF867C}">
                  <a14:compatExt spid="_x0000_s159769"/>
                </a:ext>
                <a:ext uri="{FF2B5EF4-FFF2-40B4-BE49-F238E27FC236}">
                  <a16:creationId xmlns:a16="http://schemas.microsoft.com/office/drawing/2014/main" id="{00000000-0008-0000-0E00-000019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159770" name="Button 26" hidden="1">
              <a:extLst>
                <a:ext uri="{63B3BB69-23CF-44E3-9099-C40C66FF867C}">
                  <a14:compatExt spid="_x0000_s159770"/>
                </a:ext>
                <a:ext uri="{FF2B5EF4-FFF2-40B4-BE49-F238E27FC236}">
                  <a16:creationId xmlns:a16="http://schemas.microsoft.com/office/drawing/2014/main" id="{00000000-0008-0000-0E00-00001A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9525</xdr:rowOff>
        </xdr:from>
        <xdr:to>
          <xdr:col>27</xdr:col>
          <xdr:colOff>190500</xdr:colOff>
          <xdr:row>8</xdr:row>
          <xdr:rowOff>0</xdr:rowOff>
        </xdr:to>
        <xdr:sp macro="" textlink="">
          <xdr:nvSpPr>
            <xdr:cNvPr id="159771" name="Button 27" hidden="1">
              <a:extLst>
                <a:ext uri="{63B3BB69-23CF-44E3-9099-C40C66FF867C}">
                  <a14:compatExt spid="_x0000_s159771"/>
                </a:ext>
                <a:ext uri="{FF2B5EF4-FFF2-40B4-BE49-F238E27FC236}">
                  <a16:creationId xmlns:a16="http://schemas.microsoft.com/office/drawing/2014/main" id="{00000000-0008-0000-0E00-00001B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9525</xdr:rowOff>
        </xdr:from>
        <xdr:to>
          <xdr:col>35</xdr:col>
          <xdr:colOff>190500</xdr:colOff>
          <xdr:row>8</xdr:row>
          <xdr:rowOff>0</xdr:rowOff>
        </xdr:to>
        <xdr:sp macro="" textlink="">
          <xdr:nvSpPr>
            <xdr:cNvPr id="159772" name="Button 28" hidden="1">
              <a:extLst>
                <a:ext uri="{63B3BB69-23CF-44E3-9099-C40C66FF867C}">
                  <a14:compatExt spid="_x0000_s159772"/>
                </a:ext>
                <a:ext uri="{FF2B5EF4-FFF2-40B4-BE49-F238E27FC236}">
                  <a16:creationId xmlns:a16="http://schemas.microsoft.com/office/drawing/2014/main" id="{00000000-0008-0000-0E00-00001C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43</xdr:col>
          <xdr:colOff>190500</xdr:colOff>
          <xdr:row>8</xdr:row>
          <xdr:rowOff>0</xdr:rowOff>
        </xdr:to>
        <xdr:sp macro="" textlink="">
          <xdr:nvSpPr>
            <xdr:cNvPr id="159773" name="Button 29" hidden="1">
              <a:extLst>
                <a:ext uri="{63B3BB69-23CF-44E3-9099-C40C66FF867C}">
                  <a14:compatExt spid="_x0000_s159773"/>
                </a:ext>
                <a:ext uri="{FF2B5EF4-FFF2-40B4-BE49-F238E27FC236}">
                  <a16:creationId xmlns:a16="http://schemas.microsoft.com/office/drawing/2014/main" id="{00000000-0008-0000-0E00-00001D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9525</xdr:rowOff>
        </xdr:from>
        <xdr:to>
          <xdr:col>51</xdr:col>
          <xdr:colOff>190500</xdr:colOff>
          <xdr:row>8</xdr:row>
          <xdr:rowOff>0</xdr:rowOff>
        </xdr:to>
        <xdr:sp macro="" textlink="">
          <xdr:nvSpPr>
            <xdr:cNvPr id="159774" name="Button 30" hidden="1">
              <a:extLst>
                <a:ext uri="{63B3BB69-23CF-44E3-9099-C40C66FF867C}">
                  <a14:compatExt spid="_x0000_s159774"/>
                </a:ext>
                <a:ext uri="{FF2B5EF4-FFF2-40B4-BE49-F238E27FC236}">
                  <a16:creationId xmlns:a16="http://schemas.microsoft.com/office/drawing/2014/main" id="{00000000-0008-0000-0E00-00001E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28575</xdr:rowOff>
        </xdr:from>
        <xdr:to>
          <xdr:col>38</xdr:col>
          <xdr:colOff>0</xdr:colOff>
          <xdr:row>8</xdr:row>
          <xdr:rowOff>0</xdr:rowOff>
        </xdr:to>
        <xdr:sp macro="" textlink="">
          <xdr:nvSpPr>
            <xdr:cNvPr id="159775" name="Button 31" hidden="1">
              <a:extLst>
                <a:ext uri="{63B3BB69-23CF-44E3-9099-C40C66FF867C}">
                  <a14:compatExt spid="_x0000_s159775"/>
                </a:ext>
                <a:ext uri="{FF2B5EF4-FFF2-40B4-BE49-F238E27FC236}">
                  <a16:creationId xmlns:a16="http://schemas.microsoft.com/office/drawing/2014/main" id="{00000000-0008-0000-0E00-00001F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28575</xdr:rowOff>
        </xdr:from>
        <xdr:to>
          <xdr:col>46</xdr:col>
          <xdr:colOff>0</xdr:colOff>
          <xdr:row>8</xdr:row>
          <xdr:rowOff>0</xdr:rowOff>
        </xdr:to>
        <xdr:sp macro="" textlink="">
          <xdr:nvSpPr>
            <xdr:cNvPr id="159776" name="Button 32" hidden="1">
              <a:extLst>
                <a:ext uri="{63B3BB69-23CF-44E3-9099-C40C66FF867C}">
                  <a14:compatExt spid="_x0000_s159776"/>
                </a:ext>
                <a:ext uri="{FF2B5EF4-FFF2-40B4-BE49-F238E27FC236}">
                  <a16:creationId xmlns:a16="http://schemas.microsoft.com/office/drawing/2014/main" id="{00000000-0008-0000-0E00-000020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28575</xdr:rowOff>
        </xdr:from>
        <xdr:to>
          <xdr:col>46</xdr:col>
          <xdr:colOff>0</xdr:colOff>
          <xdr:row>8</xdr:row>
          <xdr:rowOff>0</xdr:rowOff>
        </xdr:to>
        <xdr:sp macro="" textlink="">
          <xdr:nvSpPr>
            <xdr:cNvPr id="159777" name="Button 33" hidden="1">
              <a:extLst>
                <a:ext uri="{63B3BB69-23CF-44E3-9099-C40C66FF867C}">
                  <a14:compatExt spid="_x0000_s159777"/>
                </a:ext>
                <a:ext uri="{FF2B5EF4-FFF2-40B4-BE49-F238E27FC236}">
                  <a16:creationId xmlns:a16="http://schemas.microsoft.com/office/drawing/2014/main" id="{00000000-0008-0000-0E00-0000217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9009" name="Button 1" hidden="1">
              <a:extLst>
                <a:ext uri="{63B3BB69-23CF-44E3-9099-C40C66FF867C}">
                  <a14:compatExt spid="_x0000_s299009"/>
                </a:ext>
                <a:ext uri="{FF2B5EF4-FFF2-40B4-BE49-F238E27FC236}">
                  <a16:creationId xmlns:a16="http://schemas.microsoft.com/office/drawing/2014/main" id="{00000000-0008-0000-0F00-000001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9010" name="Button 2" hidden="1">
              <a:extLst>
                <a:ext uri="{63B3BB69-23CF-44E3-9099-C40C66FF867C}">
                  <a14:compatExt spid="_x0000_s299010"/>
                </a:ext>
                <a:ext uri="{FF2B5EF4-FFF2-40B4-BE49-F238E27FC236}">
                  <a16:creationId xmlns:a16="http://schemas.microsoft.com/office/drawing/2014/main" id="{00000000-0008-0000-0F00-000002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9011" name="Button 3" hidden="1">
              <a:extLst>
                <a:ext uri="{63B3BB69-23CF-44E3-9099-C40C66FF867C}">
                  <a14:compatExt spid="_x0000_s299011"/>
                </a:ext>
                <a:ext uri="{FF2B5EF4-FFF2-40B4-BE49-F238E27FC236}">
                  <a16:creationId xmlns:a16="http://schemas.microsoft.com/office/drawing/2014/main" id="{00000000-0008-0000-0F00-000003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9012" name="Button 4" hidden="1">
              <a:extLst>
                <a:ext uri="{63B3BB69-23CF-44E3-9099-C40C66FF867C}">
                  <a14:compatExt spid="_x0000_s299012"/>
                </a:ext>
                <a:ext uri="{FF2B5EF4-FFF2-40B4-BE49-F238E27FC236}">
                  <a16:creationId xmlns:a16="http://schemas.microsoft.com/office/drawing/2014/main" id="{00000000-0008-0000-0F00-000004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9013" name="Button 5" hidden="1">
              <a:extLst>
                <a:ext uri="{63B3BB69-23CF-44E3-9099-C40C66FF867C}">
                  <a14:compatExt spid="_x0000_s299013"/>
                </a:ext>
                <a:ext uri="{FF2B5EF4-FFF2-40B4-BE49-F238E27FC236}">
                  <a16:creationId xmlns:a16="http://schemas.microsoft.com/office/drawing/2014/main" id="{00000000-0008-0000-0F00-000005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9014" name="Button 6" hidden="1">
              <a:extLst>
                <a:ext uri="{63B3BB69-23CF-44E3-9099-C40C66FF867C}">
                  <a14:compatExt spid="_x0000_s299014"/>
                </a:ext>
                <a:ext uri="{FF2B5EF4-FFF2-40B4-BE49-F238E27FC236}">
                  <a16:creationId xmlns:a16="http://schemas.microsoft.com/office/drawing/2014/main" id="{00000000-0008-0000-0F00-000006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9015" name="Button 7" hidden="1">
              <a:extLst>
                <a:ext uri="{63B3BB69-23CF-44E3-9099-C40C66FF867C}">
                  <a14:compatExt spid="_x0000_s299015"/>
                </a:ext>
                <a:ext uri="{FF2B5EF4-FFF2-40B4-BE49-F238E27FC236}">
                  <a16:creationId xmlns:a16="http://schemas.microsoft.com/office/drawing/2014/main" id="{00000000-0008-0000-0F00-000007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9016" name="Button 8" hidden="1">
              <a:extLst>
                <a:ext uri="{63B3BB69-23CF-44E3-9099-C40C66FF867C}">
                  <a14:compatExt spid="_x0000_s299016"/>
                </a:ext>
                <a:ext uri="{FF2B5EF4-FFF2-40B4-BE49-F238E27FC236}">
                  <a16:creationId xmlns:a16="http://schemas.microsoft.com/office/drawing/2014/main" id="{00000000-0008-0000-0F00-000008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9017" name="Button 9" hidden="1">
              <a:extLst>
                <a:ext uri="{63B3BB69-23CF-44E3-9099-C40C66FF867C}">
                  <a14:compatExt spid="_x0000_s299017"/>
                </a:ext>
                <a:ext uri="{FF2B5EF4-FFF2-40B4-BE49-F238E27FC236}">
                  <a16:creationId xmlns:a16="http://schemas.microsoft.com/office/drawing/2014/main" id="{00000000-0008-0000-0F00-000009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9018" name="Button 10" hidden="1">
              <a:extLst>
                <a:ext uri="{63B3BB69-23CF-44E3-9099-C40C66FF867C}">
                  <a14:compatExt spid="_x0000_s299018"/>
                </a:ext>
                <a:ext uri="{FF2B5EF4-FFF2-40B4-BE49-F238E27FC236}">
                  <a16:creationId xmlns:a16="http://schemas.microsoft.com/office/drawing/2014/main" id="{00000000-0008-0000-0F00-00000A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9019" name="Button 11" hidden="1">
              <a:extLst>
                <a:ext uri="{63B3BB69-23CF-44E3-9099-C40C66FF867C}">
                  <a14:compatExt spid="_x0000_s299019"/>
                </a:ext>
                <a:ext uri="{FF2B5EF4-FFF2-40B4-BE49-F238E27FC236}">
                  <a16:creationId xmlns:a16="http://schemas.microsoft.com/office/drawing/2014/main" id="{00000000-0008-0000-0F00-00000B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9020" name="Button 12" hidden="1">
              <a:extLst>
                <a:ext uri="{63B3BB69-23CF-44E3-9099-C40C66FF867C}">
                  <a14:compatExt spid="_x0000_s299020"/>
                </a:ext>
                <a:ext uri="{FF2B5EF4-FFF2-40B4-BE49-F238E27FC236}">
                  <a16:creationId xmlns:a16="http://schemas.microsoft.com/office/drawing/2014/main" id="{00000000-0008-0000-0F00-00000C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9021" name="Button 13" hidden="1">
              <a:extLst>
                <a:ext uri="{63B3BB69-23CF-44E3-9099-C40C66FF867C}">
                  <a14:compatExt spid="_x0000_s299021"/>
                </a:ext>
                <a:ext uri="{FF2B5EF4-FFF2-40B4-BE49-F238E27FC236}">
                  <a16:creationId xmlns:a16="http://schemas.microsoft.com/office/drawing/2014/main" id="{00000000-0008-0000-0F00-00000D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9022" name="Button 14" hidden="1">
              <a:extLst>
                <a:ext uri="{63B3BB69-23CF-44E3-9099-C40C66FF867C}">
                  <a14:compatExt spid="_x0000_s299022"/>
                </a:ext>
                <a:ext uri="{FF2B5EF4-FFF2-40B4-BE49-F238E27FC236}">
                  <a16:creationId xmlns:a16="http://schemas.microsoft.com/office/drawing/2014/main" id="{00000000-0008-0000-0F00-00000E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9023" name="Button 15" hidden="1">
              <a:extLst>
                <a:ext uri="{63B3BB69-23CF-44E3-9099-C40C66FF867C}">
                  <a14:compatExt spid="_x0000_s299023"/>
                </a:ext>
                <a:ext uri="{FF2B5EF4-FFF2-40B4-BE49-F238E27FC236}">
                  <a16:creationId xmlns:a16="http://schemas.microsoft.com/office/drawing/2014/main" id="{00000000-0008-0000-0F00-00000F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9024" name="Button 16" hidden="1">
              <a:extLst>
                <a:ext uri="{63B3BB69-23CF-44E3-9099-C40C66FF867C}">
                  <a14:compatExt spid="_x0000_s299024"/>
                </a:ext>
                <a:ext uri="{FF2B5EF4-FFF2-40B4-BE49-F238E27FC236}">
                  <a16:creationId xmlns:a16="http://schemas.microsoft.com/office/drawing/2014/main" id="{00000000-0008-0000-0F00-000010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9025" name="Button 17" hidden="1">
              <a:extLst>
                <a:ext uri="{63B3BB69-23CF-44E3-9099-C40C66FF867C}">
                  <a14:compatExt spid="_x0000_s299025"/>
                </a:ext>
                <a:ext uri="{FF2B5EF4-FFF2-40B4-BE49-F238E27FC236}">
                  <a16:creationId xmlns:a16="http://schemas.microsoft.com/office/drawing/2014/main" id="{00000000-0008-0000-0F00-000011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9026" name="Button 18" hidden="1">
              <a:extLst>
                <a:ext uri="{63B3BB69-23CF-44E3-9099-C40C66FF867C}">
                  <a14:compatExt spid="_x0000_s299026"/>
                </a:ext>
                <a:ext uri="{FF2B5EF4-FFF2-40B4-BE49-F238E27FC236}">
                  <a16:creationId xmlns:a16="http://schemas.microsoft.com/office/drawing/2014/main" id="{00000000-0008-0000-0F00-000012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9027" name="Button 19" hidden="1">
              <a:extLst>
                <a:ext uri="{63B3BB69-23CF-44E3-9099-C40C66FF867C}">
                  <a14:compatExt spid="_x0000_s299027"/>
                </a:ext>
                <a:ext uri="{FF2B5EF4-FFF2-40B4-BE49-F238E27FC236}">
                  <a16:creationId xmlns:a16="http://schemas.microsoft.com/office/drawing/2014/main" id="{00000000-0008-0000-0F00-000013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9028" name="Button 20" hidden="1">
              <a:extLst>
                <a:ext uri="{63B3BB69-23CF-44E3-9099-C40C66FF867C}">
                  <a14:compatExt spid="_x0000_s299028"/>
                </a:ext>
                <a:ext uri="{FF2B5EF4-FFF2-40B4-BE49-F238E27FC236}">
                  <a16:creationId xmlns:a16="http://schemas.microsoft.com/office/drawing/2014/main" id="{00000000-0008-0000-0F00-000014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9029" name="Button 21" hidden="1">
              <a:extLst>
                <a:ext uri="{63B3BB69-23CF-44E3-9099-C40C66FF867C}">
                  <a14:compatExt spid="_x0000_s299029"/>
                </a:ext>
                <a:ext uri="{FF2B5EF4-FFF2-40B4-BE49-F238E27FC236}">
                  <a16:creationId xmlns:a16="http://schemas.microsoft.com/office/drawing/2014/main" id="{00000000-0008-0000-0F00-000015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9030" name="Button 22" hidden="1">
              <a:extLst>
                <a:ext uri="{63B3BB69-23CF-44E3-9099-C40C66FF867C}">
                  <a14:compatExt spid="_x0000_s299030"/>
                </a:ext>
                <a:ext uri="{FF2B5EF4-FFF2-40B4-BE49-F238E27FC236}">
                  <a16:creationId xmlns:a16="http://schemas.microsoft.com/office/drawing/2014/main" id="{00000000-0008-0000-0F00-000016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9031" name="Button 23" hidden="1">
              <a:extLst>
                <a:ext uri="{63B3BB69-23CF-44E3-9099-C40C66FF867C}">
                  <a14:compatExt spid="_x0000_s299031"/>
                </a:ext>
                <a:ext uri="{FF2B5EF4-FFF2-40B4-BE49-F238E27FC236}">
                  <a16:creationId xmlns:a16="http://schemas.microsoft.com/office/drawing/2014/main" id="{00000000-0008-0000-0F00-000017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9032" name="Button 24" hidden="1">
              <a:extLst>
                <a:ext uri="{63B3BB69-23CF-44E3-9099-C40C66FF867C}">
                  <a14:compatExt spid="_x0000_s299032"/>
                </a:ext>
                <a:ext uri="{FF2B5EF4-FFF2-40B4-BE49-F238E27FC236}">
                  <a16:creationId xmlns:a16="http://schemas.microsoft.com/office/drawing/2014/main" id="{00000000-0008-0000-0F00-000018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9033" name="Button 25" hidden="1">
              <a:extLst>
                <a:ext uri="{63B3BB69-23CF-44E3-9099-C40C66FF867C}">
                  <a14:compatExt spid="_x0000_s299033"/>
                </a:ext>
                <a:ext uri="{FF2B5EF4-FFF2-40B4-BE49-F238E27FC236}">
                  <a16:creationId xmlns:a16="http://schemas.microsoft.com/office/drawing/2014/main" id="{00000000-0008-0000-0F00-000019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9034" name="Button 26" hidden="1">
              <a:extLst>
                <a:ext uri="{63B3BB69-23CF-44E3-9099-C40C66FF867C}">
                  <a14:compatExt spid="_x0000_s299034"/>
                </a:ext>
                <a:ext uri="{FF2B5EF4-FFF2-40B4-BE49-F238E27FC236}">
                  <a16:creationId xmlns:a16="http://schemas.microsoft.com/office/drawing/2014/main" id="{00000000-0008-0000-0F00-00001A9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0033" name="Button 1" hidden="1">
              <a:extLst>
                <a:ext uri="{63B3BB69-23CF-44E3-9099-C40C66FF867C}">
                  <a14:compatExt spid="_x0000_s300033"/>
                </a:ext>
                <a:ext uri="{FF2B5EF4-FFF2-40B4-BE49-F238E27FC236}">
                  <a16:creationId xmlns:a16="http://schemas.microsoft.com/office/drawing/2014/main" id="{00000000-0008-0000-1000-000001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0034" name="Button 2" hidden="1">
              <a:extLst>
                <a:ext uri="{63B3BB69-23CF-44E3-9099-C40C66FF867C}">
                  <a14:compatExt spid="_x0000_s300034"/>
                </a:ext>
                <a:ext uri="{FF2B5EF4-FFF2-40B4-BE49-F238E27FC236}">
                  <a16:creationId xmlns:a16="http://schemas.microsoft.com/office/drawing/2014/main" id="{00000000-0008-0000-1000-000002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0035" name="Button 3" hidden="1">
              <a:extLst>
                <a:ext uri="{63B3BB69-23CF-44E3-9099-C40C66FF867C}">
                  <a14:compatExt spid="_x0000_s300035"/>
                </a:ext>
                <a:ext uri="{FF2B5EF4-FFF2-40B4-BE49-F238E27FC236}">
                  <a16:creationId xmlns:a16="http://schemas.microsoft.com/office/drawing/2014/main" id="{00000000-0008-0000-1000-000003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0036" name="Button 4" hidden="1">
              <a:extLst>
                <a:ext uri="{63B3BB69-23CF-44E3-9099-C40C66FF867C}">
                  <a14:compatExt spid="_x0000_s300036"/>
                </a:ext>
                <a:ext uri="{FF2B5EF4-FFF2-40B4-BE49-F238E27FC236}">
                  <a16:creationId xmlns:a16="http://schemas.microsoft.com/office/drawing/2014/main" id="{00000000-0008-0000-1000-000004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0037" name="Button 5" hidden="1">
              <a:extLst>
                <a:ext uri="{63B3BB69-23CF-44E3-9099-C40C66FF867C}">
                  <a14:compatExt spid="_x0000_s300037"/>
                </a:ext>
                <a:ext uri="{FF2B5EF4-FFF2-40B4-BE49-F238E27FC236}">
                  <a16:creationId xmlns:a16="http://schemas.microsoft.com/office/drawing/2014/main" id="{00000000-0008-0000-1000-000005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0038" name="Button 6" hidden="1">
              <a:extLst>
                <a:ext uri="{63B3BB69-23CF-44E3-9099-C40C66FF867C}">
                  <a14:compatExt spid="_x0000_s300038"/>
                </a:ext>
                <a:ext uri="{FF2B5EF4-FFF2-40B4-BE49-F238E27FC236}">
                  <a16:creationId xmlns:a16="http://schemas.microsoft.com/office/drawing/2014/main" id="{00000000-0008-0000-1000-000006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0039" name="Button 7" hidden="1">
              <a:extLst>
                <a:ext uri="{63B3BB69-23CF-44E3-9099-C40C66FF867C}">
                  <a14:compatExt spid="_x0000_s300039"/>
                </a:ext>
                <a:ext uri="{FF2B5EF4-FFF2-40B4-BE49-F238E27FC236}">
                  <a16:creationId xmlns:a16="http://schemas.microsoft.com/office/drawing/2014/main" id="{00000000-0008-0000-1000-000007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0040" name="Button 8" hidden="1">
              <a:extLst>
                <a:ext uri="{63B3BB69-23CF-44E3-9099-C40C66FF867C}">
                  <a14:compatExt spid="_x0000_s300040"/>
                </a:ext>
                <a:ext uri="{FF2B5EF4-FFF2-40B4-BE49-F238E27FC236}">
                  <a16:creationId xmlns:a16="http://schemas.microsoft.com/office/drawing/2014/main" id="{00000000-0008-0000-1000-000008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0041" name="Button 9" hidden="1">
              <a:extLst>
                <a:ext uri="{63B3BB69-23CF-44E3-9099-C40C66FF867C}">
                  <a14:compatExt spid="_x0000_s300041"/>
                </a:ext>
                <a:ext uri="{FF2B5EF4-FFF2-40B4-BE49-F238E27FC236}">
                  <a16:creationId xmlns:a16="http://schemas.microsoft.com/office/drawing/2014/main" id="{00000000-0008-0000-1000-000009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0042" name="Button 10" hidden="1">
              <a:extLst>
                <a:ext uri="{63B3BB69-23CF-44E3-9099-C40C66FF867C}">
                  <a14:compatExt spid="_x0000_s300042"/>
                </a:ext>
                <a:ext uri="{FF2B5EF4-FFF2-40B4-BE49-F238E27FC236}">
                  <a16:creationId xmlns:a16="http://schemas.microsoft.com/office/drawing/2014/main" id="{00000000-0008-0000-1000-00000A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0043" name="Button 11" hidden="1">
              <a:extLst>
                <a:ext uri="{63B3BB69-23CF-44E3-9099-C40C66FF867C}">
                  <a14:compatExt spid="_x0000_s300043"/>
                </a:ext>
                <a:ext uri="{FF2B5EF4-FFF2-40B4-BE49-F238E27FC236}">
                  <a16:creationId xmlns:a16="http://schemas.microsoft.com/office/drawing/2014/main" id="{00000000-0008-0000-1000-00000B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0044" name="Button 12" hidden="1">
              <a:extLst>
                <a:ext uri="{63B3BB69-23CF-44E3-9099-C40C66FF867C}">
                  <a14:compatExt spid="_x0000_s300044"/>
                </a:ext>
                <a:ext uri="{FF2B5EF4-FFF2-40B4-BE49-F238E27FC236}">
                  <a16:creationId xmlns:a16="http://schemas.microsoft.com/office/drawing/2014/main" id="{00000000-0008-0000-1000-00000C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0045" name="Button 13" hidden="1">
              <a:extLst>
                <a:ext uri="{63B3BB69-23CF-44E3-9099-C40C66FF867C}">
                  <a14:compatExt spid="_x0000_s300045"/>
                </a:ext>
                <a:ext uri="{FF2B5EF4-FFF2-40B4-BE49-F238E27FC236}">
                  <a16:creationId xmlns:a16="http://schemas.microsoft.com/office/drawing/2014/main" id="{00000000-0008-0000-1000-00000D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0046" name="Button 14" hidden="1">
              <a:extLst>
                <a:ext uri="{63B3BB69-23CF-44E3-9099-C40C66FF867C}">
                  <a14:compatExt spid="_x0000_s300046"/>
                </a:ext>
                <a:ext uri="{FF2B5EF4-FFF2-40B4-BE49-F238E27FC236}">
                  <a16:creationId xmlns:a16="http://schemas.microsoft.com/office/drawing/2014/main" id="{00000000-0008-0000-1000-00000E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0047" name="Button 15" hidden="1">
              <a:extLst>
                <a:ext uri="{63B3BB69-23CF-44E3-9099-C40C66FF867C}">
                  <a14:compatExt spid="_x0000_s300047"/>
                </a:ext>
                <a:ext uri="{FF2B5EF4-FFF2-40B4-BE49-F238E27FC236}">
                  <a16:creationId xmlns:a16="http://schemas.microsoft.com/office/drawing/2014/main" id="{00000000-0008-0000-1000-00000F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0048" name="Button 16" hidden="1">
              <a:extLst>
                <a:ext uri="{63B3BB69-23CF-44E3-9099-C40C66FF867C}">
                  <a14:compatExt spid="_x0000_s300048"/>
                </a:ext>
                <a:ext uri="{FF2B5EF4-FFF2-40B4-BE49-F238E27FC236}">
                  <a16:creationId xmlns:a16="http://schemas.microsoft.com/office/drawing/2014/main" id="{00000000-0008-0000-1000-000010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0049" name="Button 17" hidden="1">
              <a:extLst>
                <a:ext uri="{63B3BB69-23CF-44E3-9099-C40C66FF867C}">
                  <a14:compatExt spid="_x0000_s300049"/>
                </a:ext>
                <a:ext uri="{FF2B5EF4-FFF2-40B4-BE49-F238E27FC236}">
                  <a16:creationId xmlns:a16="http://schemas.microsoft.com/office/drawing/2014/main" id="{00000000-0008-0000-1000-000011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0050" name="Button 18" hidden="1">
              <a:extLst>
                <a:ext uri="{63B3BB69-23CF-44E3-9099-C40C66FF867C}">
                  <a14:compatExt spid="_x0000_s300050"/>
                </a:ext>
                <a:ext uri="{FF2B5EF4-FFF2-40B4-BE49-F238E27FC236}">
                  <a16:creationId xmlns:a16="http://schemas.microsoft.com/office/drawing/2014/main" id="{00000000-0008-0000-1000-000012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0051" name="Button 19" hidden="1">
              <a:extLst>
                <a:ext uri="{63B3BB69-23CF-44E3-9099-C40C66FF867C}">
                  <a14:compatExt spid="_x0000_s300051"/>
                </a:ext>
                <a:ext uri="{FF2B5EF4-FFF2-40B4-BE49-F238E27FC236}">
                  <a16:creationId xmlns:a16="http://schemas.microsoft.com/office/drawing/2014/main" id="{00000000-0008-0000-1000-000013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0052" name="Button 20" hidden="1">
              <a:extLst>
                <a:ext uri="{63B3BB69-23CF-44E3-9099-C40C66FF867C}">
                  <a14:compatExt spid="_x0000_s300052"/>
                </a:ext>
                <a:ext uri="{FF2B5EF4-FFF2-40B4-BE49-F238E27FC236}">
                  <a16:creationId xmlns:a16="http://schemas.microsoft.com/office/drawing/2014/main" id="{00000000-0008-0000-1000-000014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0053" name="Button 21" hidden="1">
              <a:extLst>
                <a:ext uri="{63B3BB69-23CF-44E3-9099-C40C66FF867C}">
                  <a14:compatExt spid="_x0000_s300053"/>
                </a:ext>
                <a:ext uri="{FF2B5EF4-FFF2-40B4-BE49-F238E27FC236}">
                  <a16:creationId xmlns:a16="http://schemas.microsoft.com/office/drawing/2014/main" id="{00000000-0008-0000-1000-000015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0054" name="Button 22" hidden="1">
              <a:extLst>
                <a:ext uri="{63B3BB69-23CF-44E3-9099-C40C66FF867C}">
                  <a14:compatExt spid="_x0000_s300054"/>
                </a:ext>
                <a:ext uri="{FF2B5EF4-FFF2-40B4-BE49-F238E27FC236}">
                  <a16:creationId xmlns:a16="http://schemas.microsoft.com/office/drawing/2014/main" id="{00000000-0008-0000-1000-000016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0055" name="Button 23" hidden="1">
              <a:extLst>
                <a:ext uri="{63B3BB69-23CF-44E3-9099-C40C66FF867C}">
                  <a14:compatExt spid="_x0000_s300055"/>
                </a:ext>
                <a:ext uri="{FF2B5EF4-FFF2-40B4-BE49-F238E27FC236}">
                  <a16:creationId xmlns:a16="http://schemas.microsoft.com/office/drawing/2014/main" id="{00000000-0008-0000-1000-000017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0056" name="Button 24" hidden="1">
              <a:extLst>
                <a:ext uri="{63B3BB69-23CF-44E3-9099-C40C66FF867C}">
                  <a14:compatExt spid="_x0000_s300056"/>
                </a:ext>
                <a:ext uri="{FF2B5EF4-FFF2-40B4-BE49-F238E27FC236}">
                  <a16:creationId xmlns:a16="http://schemas.microsoft.com/office/drawing/2014/main" id="{00000000-0008-0000-1000-000018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0057" name="Button 25" hidden="1">
              <a:extLst>
                <a:ext uri="{63B3BB69-23CF-44E3-9099-C40C66FF867C}">
                  <a14:compatExt spid="_x0000_s300057"/>
                </a:ext>
                <a:ext uri="{FF2B5EF4-FFF2-40B4-BE49-F238E27FC236}">
                  <a16:creationId xmlns:a16="http://schemas.microsoft.com/office/drawing/2014/main" id="{00000000-0008-0000-1000-000019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0058" name="Button 26" hidden="1">
              <a:extLst>
                <a:ext uri="{63B3BB69-23CF-44E3-9099-C40C66FF867C}">
                  <a14:compatExt spid="_x0000_s300058"/>
                </a:ext>
                <a:ext uri="{FF2B5EF4-FFF2-40B4-BE49-F238E27FC236}">
                  <a16:creationId xmlns:a16="http://schemas.microsoft.com/office/drawing/2014/main" id="{00000000-0008-0000-1000-00001A9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1057" name="Button 1" hidden="1">
              <a:extLst>
                <a:ext uri="{63B3BB69-23CF-44E3-9099-C40C66FF867C}">
                  <a14:compatExt spid="_x0000_s301057"/>
                </a:ext>
                <a:ext uri="{FF2B5EF4-FFF2-40B4-BE49-F238E27FC236}">
                  <a16:creationId xmlns:a16="http://schemas.microsoft.com/office/drawing/2014/main" id="{00000000-0008-0000-1100-000001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1058" name="Button 2" hidden="1">
              <a:extLst>
                <a:ext uri="{63B3BB69-23CF-44E3-9099-C40C66FF867C}">
                  <a14:compatExt spid="_x0000_s301058"/>
                </a:ext>
                <a:ext uri="{FF2B5EF4-FFF2-40B4-BE49-F238E27FC236}">
                  <a16:creationId xmlns:a16="http://schemas.microsoft.com/office/drawing/2014/main" id="{00000000-0008-0000-1100-000002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1059" name="Button 3" hidden="1">
              <a:extLst>
                <a:ext uri="{63B3BB69-23CF-44E3-9099-C40C66FF867C}">
                  <a14:compatExt spid="_x0000_s301059"/>
                </a:ext>
                <a:ext uri="{FF2B5EF4-FFF2-40B4-BE49-F238E27FC236}">
                  <a16:creationId xmlns:a16="http://schemas.microsoft.com/office/drawing/2014/main" id="{00000000-0008-0000-1100-000003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1060" name="Button 4" hidden="1">
              <a:extLst>
                <a:ext uri="{63B3BB69-23CF-44E3-9099-C40C66FF867C}">
                  <a14:compatExt spid="_x0000_s301060"/>
                </a:ext>
                <a:ext uri="{FF2B5EF4-FFF2-40B4-BE49-F238E27FC236}">
                  <a16:creationId xmlns:a16="http://schemas.microsoft.com/office/drawing/2014/main" id="{00000000-0008-0000-1100-000004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1061" name="Button 5" hidden="1">
              <a:extLst>
                <a:ext uri="{63B3BB69-23CF-44E3-9099-C40C66FF867C}">
                  <a14:compatExt spid="_x0000_s301061"/>
                </a:ext>
                <a:ext uri="{FF2B5EF4-FFF2-40B4-BE49-F238E27FC236}">
                  <a16:creationId xmlns:a16="http://schemas.microsoft.com/office/drawing/2014/main" id="{00000000-0008-0000-1100-000005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1062" name="Button 6" hidden="1">
              <a:extLst>
                <a:ext uri="{63B3BB69-23CF-44E3-9099-C40C66FF867C}">
                  <a14:compatExt spid="_x0000_s301062"/>
                </a:ext>
                <a:ext uri="{FF2B5EF4-FFF2-40B4-BE49-F238E27FC236}">
                  <a16:creationId xmlns:a16="http://schemas.microsoft.com/office/drawing/2014/main" id="{00000000-0008-0000-1100-000006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1063" name="Button 7" hidden="1">
              <a:extLst>
                <a:ext uri="{63B3BB69-23CF-44E3-9099-C40C66FF867C}">
                  <a14:compatExt spid="_x0000_s301063"/>
                </a:ext>
                <a:ext uri="{FF2B5EF4-FFF2-40B4-BE49-F238E27FC236}">
                  <a16:creationId xmlns:a16="http://schemas.microsoft.com/office/drawing/2014/main" id="{00000000-0008-0000-1100-000007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1064" name="Button 8" hidden="1">
              <a:extLst>
                <a:ext uri="{63B3BB69-23CF-44E3-9099-C40C66FF867C}">
                  <a14:compatExt spid="_x0000_s301064"/>
                </a:ext>
                <a:ext uri="{FF2B5EF4-FFF2-40B4-BE49-F238E27FC236}">
                  <a16:creationId xmlns:a16="http://schemas.microsoft.com/office/drawing/2014/main" id="{00000000-0008-0000-1100-000008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1065" name="Button 9" hidden="1">
              <a:extLst>
                <a:ext uri="{63B3BB69-23CF-44E3-9099-C40C66FF867C}">
                  <a14:compatExt spid="_x0000_s301065"/>
                </a:ext>
                <a:ext uri="{FF2B5EF4-FFF2-40B4-BE49-F238E27FC236}">
                  <a16:creationId xmlns:a16="http://schemas.microsoft.com/office/drawing/2014/main" id="{00000000-0008-0000-1100-000009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1066" name="Button 10" hidden="1">
              <a:extLst>
                <a:ext uri="{63B3BB69-23CF-44E3-9099-C40C66FF867C}">
                  <a14:compatExt spid="_x0000_s301066"/>
                </a:ext>
                <a:ext uri="{FF2B5EF4-FFF2-40B4-BE49-F238E27FC236}">
                  <a16:creationId xmlns:a16="http://schemas.microsoft.com/office/drawing/2014/main" id="{00000000-0008-0000-1100-00000A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1067" name="Button 11" hidden="1">
              <a:extLst>
                <a:ext uri="{63B3BB69-23CF-44E3-9099-C40C66FF867C}">
                  <a14:compatExt spid="_x0000_s301067"/>
                </a:ext>
                <a:ext uri="{FF2B5EF4-FFF2-40B4-BE49-F238E27FC236}">
                  <a16:creationId xmlns:a16="http://schemas.microsoft.com/office/drawing/2014/main" id="{00000000-0008-0000-1100-00000B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1068" name="Button 12" hidden="1">
              <a:extLst>
                <a:ext uri="{63B3BB69-23CF-44E3-9099-C40C66FF867C}">
                  <a14:compatExt spid="_x0000_s301068"/>
                </a:ext>
                <a:ext uri="{FF2B5EF4-FFF2-40B4-BE49-F238E27FC236}">
                  <a16:creationId xmlns:a16="http://schemas.microsoft.com/office/drawing/2014/main" id="{00000000-0008-0000-1100-00000C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1069" name="Button 13" hidden="1">
              <a:extLst>
                <a:ext uri="{63B3BB69-23CF-44E3-9099-C40C66FF867C}">
                  <a14:compatExt spid="_x0000_s301069"/>
                </a:ext>
                <a:ext uri="{FF2B5EF4-FFF2-40B4-BE49-F238E27FC236}">
                  <a16:creationId xmlns:a16="http://schemas.microsoft.com/office/drawing/2014/main" id="{00000000-0008-0000-1100-00000D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1070" name="Button 14" hidden="1">
              <a:extLst>
                <a:ext uri="{63B3BB69-23CF-44E3-9099-C40C66FF867C}">
                  <a14:compatExt spid="_x0000_s301070"/>
                </a:ext>
                <a:ext uri="{FF2B5EF4-FFF2-40B4-BE49-F238E27FC236}">
                  <a16:creationId xmlns:a16="http://schemas.microsoft.com/office/drawing/2014/main" id="{00000000-0008-0000-1100-00000E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1071" name="Button 15" hidden="1">
              <a:extLst>
                <a:ext uri="{63B3BB69-23CF-44E3-9099-C40C66FF867C}">
                  <a14:compatExt spid="_x0000_s301071"/>
                </a:ext>
                <a:ext uri="{FF2B5EF4-FFF2-40B4-BE49-F238E27FC236}">
                  <a16:creationId xmlns:a16="http://schemas.microsoft.com/office/drawing/2014/main" id="{00000000-0008-0000-1100-00000F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1072" name="Button 16" hidden="1">
              <a:extLst>
                <a:ext uri="{63B3BB69-23CF-44E3-9099-C40C66FF867C}">
                  <a14:compatExt spid="_x0000_s301072"/>
                </a:ext>
                <a:ext uri="{FF2B5EF4-FFF2-40B4-BE49-F238E27FC236}">
                  <a16:creationId xmlns:a16="http://schemas.microsoft.com/office/drawing/2014/main" id="{00000000-0008-0000-1100-000010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1073" name="Button 17" hidden="1">
              <a:extLst>
                <a:ext uri="{63B3BB69-23CF-44E3-9099-C40C66FF867C}">
                  <a14:compatExt spid="_x0000_s301073"/>
                </a:ext>
                <a:ext uri="{FF2B5EF4-FFF2-40B4-BE49-F238E27FC236}">
                  <a16:creationId xmlns:a16="http://schemas.microsoft.com/office/drawing/2014/main" id="{00000000-0008-0000-1100-000011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1074" name="Button 18" hidden="1">
              <a:extLst>
                <a:ext uri="{63B3BB69-23CF-44E3-9099-C40C66FF867C}">
                  <a14:compatExt spid="_x0000_s301074"/>
                </a:ext>
                <a:ext uri="{FF2B5EF4-FFF2-40B4-BE49-F238E27FC236}">
                  <a16:creationId xmlns:a16="http://schemas.microsoft.com/office/drawing/2014/main" id="{00000000-0008-0000-1100-000012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1075" name="Button 19" hidden="1">
              <a:extLst>
                <a:ext uri="{63B3BB69-23CF-44E3-9099-C40C66FF867C}">
                  <a14:compatExt spid="_x0000_s301075"/>
                </a:ext>
                <a:ext uri="{FF2B5EF4-FFF2-40B4-BE49-F238E27FC236}">
                  <a16:creationId xmlns:a16="http://schemas.microsoft.com/office/drawing/2014/main" id="{00000000-0008-0000-1100-000013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1076" name="Button 20" hidden="1">
              <a:extLst>
                <a:ext uri="{63B3BB69-23CF-44E3-9099-C40C66FF867C}">
                  <a14:compatExt spid="_x0000_s301076"/>
                </a:ext>
                <a:ext uri="{FF2B5EF4-FFF2-40B4-BE49-F238E27FC236}">
                  <a16:creationId xmlns:a16="http://schemas.microsoft.com/office/drawing/2014/main" id="{00000000-0008-0000-1100-000014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1077" name="Button 21" hidden="1">
              <a:extLst>
                <a:ext uri="{63B3BB69-23CF-44E3-9099-C40C66FF867C}">
                  <a14:compatExt spid="_x0000_s301077"/>
                </a:ext>
                <a:ext uri="{FF2B5EF4-FFF2-40B4-BE49-F238E27FC236}">
                  <a16:creationId xmlns:a16="http://schemas.microsoft.com/office/drawing/2014/main" id="{00000000-0008-0000-1100-000015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1078" name="Button 22" hidden="1">
              <a:extLst>
                <a:ext uri="{63B3BB69-23CF-44E3-9099-C40C66FF867C}">
                  <a14:compatExt spid="_x0000_s301078"/>
                </a:ext>
                <a:ext uri="{FF2B5EF4-FFF2-40B4-BE49-F238E27FC236}">
                  <a16:creationId xmlns:a16="http://schemas.microsoft.com/office/drawing/2014/main" id="{00000000-0008-0000-1100-000016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1079" name="Button 23" hidden="1">
              <a:extLst>
                <a:ext uri="{63B3BB69-23CF-44E3-9099-C40C66FF867C}">
                  <a14:compatExt spid="_x0000_s301079"/>
                </a:ext>
                <a:ext uri="{FF2B5EF4-FFF2-40B4-BE49-F238E27FC236}">
                  <a16:creationId xmlns:a16="http://schemas.microsoft.com/office/drawing/2014/main" id="{00000000-0008-0000-1100-000017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1080" name="Button 24" hidden="1">
              <a:extLst>
                <a:ext uri="{63B3BB69-23CF-44E3-9099-C40C66FF867C}">
                  <a14:compatExt spid="_x0000_s301080"/>
                </a:ext>
                <a:ext uri="{FF2B5EF4-FFF2-40B4-BE49-F238E27FC236}">
                  <a16:creationId xmlns:a16="http://schemas.microsoft.com/office/drawing/2014/main" id="{00000000-0008-0000-1100-000018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1081" name="Button 25" hidden="1">
              <a:extLst>
                <a:ext uri="{63B3BB69-23CF-44E3-9099-C40C66FF867C}">
                  <a14:compatExt spid="_x0000_s301081"/>
                </a:ext>
                <a:ext uri="{FF2B5EF4-FFF2-40B4-BE49-F238E27FC236}">
                  <a16:creationId xmlns:a16="http://schemas.microsoft.com/office/drawing/2014/main" id="{00000000-0008-0000-1100-000019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1082" name="Button 26" hidden="1">
              <a:extLst>
                <a:ext uri="{63B3BB69-23CF-44E3-9099-C40C66FF867C}">
                  <a14:compatExt spid="_x0000_s301082"/>
                </a:ext>
                <a:ext uri="{FF2B5EF4-FFF2-40B4-BE49-F238E27FC236}">
                  <a16:creationId xmlns:a16="http://schemas.microsoft.com/office/drawing/2014/main" id="{00000000-0008-0000-1100-00001A9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2081" name="Button 1" hidden="1">
              <a:extLst>
                <a:ext uri="{63B3BB69-23CF-44E3-9099-C40C66FF867C}">
                  <a14:compatExt spid="_x0000_s302081"/>
                </a:ext>
                <a:ext uri="{FF2B5EF4-FFF2-40B4-BE49-F238E27FC236}">
                  <a16:creationId xmlns:a16="http://schemas.microsoft.com/office/drawing/2014/main" id="{00000000-0008-0000-1200-000001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2082" name="Button 2" hidden="1">
              <a:extLst>
                <a:ext uri="{63B3BB69-23CF-44E3-9099-C40C66FF867C}">
                  <a14:compatExt spid="_x0000_s302082"/>
                </a:ext>
                <a:ext uri="{FF2B5EF4-FFF2-40B4-BE49-F238E27FC236}">
                  <a16:creationId xmlns:a16="http://schemas.microsoft.com/office/drawing/2014/main" id="{00000000-0008-0000-1200-000002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2083" name="Button 3" hidden="1">
              <a:extLst>
                <a:ext uri="{63B3BB69-23CF-44E3-9099-C40C66FF867C}">
                  <a14:compatExt spid="_x0000_s302083"/>
                </a:ext>
                <a:ext uri="{FF2B5EF4-FFF2-40B4-BE49-F238E27FC236}">
                  <a16:creationId xmlns:a16="http://schemas.microsoft.com/office/drawing/2014/main" id="{00000000-0008-0000-1200-000003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2084" name="Button 4" hidden="1">
              <a:extLst>
                <a:ext uri="{63B3BB69-23CF-44E3-9099-C40C66FF867C}">
                  <a14:compatExt spid="_x0000_s302084"/>
                </a:ext>
                <a:ext uri="{FF2B5EF4-FFF2-40B4-BE49-F238E27FC236}">
                  <a16:creationId xmlns:a16="http://schemas.microsoft.com/office/drawing/2014/main" id="{00000000-0008-0000-1200-000004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2085" name="Button 5" hidden="1">
              <a:extLst>
                <a:ext uri="{63B3BB69-23CF-44E3-9099-C40C66FF867C}">
                  <a14:compatExt spid="_x0000_s302085"/>
                </a:ext>
                <a:ext uri="{FF2B5EF4-FFF2-40B4-BE49-F238E27FC236}">
                  <a16:creationId xmlns:a16="http://schemas.microsoft.com/office/drawing/2014/main" id="{00000000-0008-0000-1200-000005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2086" name="Button 6" hidden="1">
              <a:extLst>
                <a:ext uri="{63B3BB69-23CF-44E3-9099-C40C66FF867C}">
                  <a14:compatExt spid="_x0000_s302086"/>
                </a:ext>
                <a:ext uri="{FF2B5EF4-FFF2-40B4-BE49-F238E27FC236}">
                  <a16:creationId xmlns:a16="http://schemas.microsoft.com/office/drawing/2014/main" id="{00000000-0008-0000-1200-000006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2087" name="Button 7" hidden="1">
              <a:extLst>
                <a:ext uri="{63B3BB69-23CF-44E3-9099-C40C66FF867C}">
                  <a14:compatExt spid="_x0000_s302087"/>
                </a:ext>
                <a:ext uri="{FF2B5EF4-FFF2-40B4-BE49-F238E27FC236}">
                  <a16:creationId xmlns:a16="http://schemas.microsoft.com/office/drawing/2014/main" id="{00000000-0008-0000-1200-000007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2088" name="Button 8" hidden="1">
              <a:extLst>
                <a:ext uri="{63B3BB69-23CF-44E3-9099-C40C66FF867C}">
                  <a14:compatExt spid="_x0000_s302088"/>
                </a:ext>
                <a:ext uri="{FF2B5EF4-FFF2-40B4-BE49-F238E27FC236}">
                  <a16:creationId xmlns:a16="http://schemas.microsoft.com/office/drawing/2014/main" id="{00000000-0008-0000-1200-000008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2089" name="Button 9" hidden="1">
              <a:extLst>
                <a:ext uri="{63B3BB69-23CF-44E3-9099-C40C66FF867C}">
                  <a14:compatExt spid="_x0000_s302089"/>
                </a:ext>
                <a:ext uri="{FF2B5EF4-FFF2-40B4-BE49-F238E27FC236}">
                  <a16:creationId xmlns:a16="http://schemas.microsoft.com/office/drawing/2014/main" id="{00000000-0008-0000-1200-000009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2090" name="Button 10" hidden="1">
              <a:extLst>
                <a:ext uri="{63B3BB69-23CF-44E3-9099-C40C66FF867C}">
                  <a14:compatExt spid="_x0000_s302090"/>
                </a:ext>
                <a:ext uri="{FF2B5EF4-FFF2-40B4-BE49-F238E27FC236}">
                  <a16:creationId xmlns:a16="http://schemas.microsoft.com/office/drawing/2014/main" id="{00000000-0008-0000-1200-00000A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2091" name="Button 11" hidden="1">
              <a:extLst>
                <a:ext uri="{63B3BB69-23CF-44E3-9099-C40C66FF867C}">
                  <a14:compatExt spid="_x0000_s302091"/>
                </a:ext>
                <a:ext uri="{FF2B5EF4-FFF2-40B4-BE49-F238E27FC236}">
                  <a16:creationId xmlns:a16="http://schemas.microsoft.com/office/drawing/2014/main" id="{00000000-0008-0000-1200-00000B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2092" name="Button 12" hidden="1">
              <a:extLst>
                <a:ext uri="{63B3BB69-23CF-44E3-9099-C40C66FF867C}">
                  <a14:compatExt spid="_x0000_s302092"/>
                </a:ext>
                <a:ext uri="{FF2B5EF4-FFF2-40B4-BE49-F238E27FC236}">
                  <a16:creationId xmlns:a16="http://schemas.microsoft.com/office/drawing/2014/main" id="{00000000-0008-0000-1200-00000C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2093" name="Button 13" hidden="1">
              <a:extLst>
                <a:ext uri="{63B3BB69-23CF-44E3-9099-C40C66FF867C}">
                  <a14:compatExt spid="_x0000_s302093"/>
                </a:ext>
                <a:ext uri="{FF2B5EF4-FFF2-40B4-BE49-F238E27FC236}">
                  <a16:creationId xmlns:a16="http://schemas.microsoft.com/office/drawing/2014/main" id="{00000000-0008-0000-1200-00000D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2094" name="Button 14" hidden="1">
              <a:extLst>
                <a:ext uri="{63B3BB69-23CF-44E3-9099-C40C66FF867C}">
                  <a14:compatExt spid="_x0000_s302094"/>
                </a:ext>
                <a:ext uri="{FF2B5EF4-FFF2-40B4-BE49-F238E27FC236}">
                  <a16:creationId xmlns:a16="http://schemas.microsoft.com/office/drawing/2014/main" id="{00000000-0008-0000-1200-00000E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2095" name="Button 15" hidden="1">
              <a:extLst>
                <a:ext uri="{63B3BB69-23CF-44E3-9099-C40C66FF867C}">
                  <a14:compatExt spid="_x0000_s302095"/>
                </a:ext>
                <a:ext uri="{FF2B5EF4-FFF2-40B4-BE49-F238E27FC236}">
                  <a16:creationId xmlns:a16="http://schemas.microsoft.com/office/drawing/2014/main" id="{00000000-0008-0000-1200-00000F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2096" name="Button 16" hidden="1">
              <a:extLst>
                <a:ext uri="{63B3BB69-23CF-44E3-9099-C40C66FF867C}">
                  <a14:compatExt spid="_x0000_s302096"/>
                </a:ext>
                <a:ext uri="{FF2B5EF4-FFF2-40B4-BE49-F238E27FC236}">
                  <a16:creationId xmlns:a16="http://schemas.microsoft.com/office/drawing/2014/main" id="{00000000-0008-0000-1200-000010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2097" name="Button 17" hidden="1">
              <a:extLst>
                <a:ext uri="{63B3BB69-23CF-44E3-9099-C40C66FF867C}">
                  <a14:compatExt spid="_x0000_s302097"/>
                </a:ext>
                <a:ext uri="{FF2B5EF4-FFF2-40B4-BE49-F238E27FC236}">
                  <a16:creationId xmlns:a16="http://schemas.microsoft.com/office/drawing/2014/main" id="{00000000-0008-0000-1200-000011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2098" name="Button 18" hidden="1">
              <a:extLst>
                <a:ext uri="{63B3BB69-23CF-44E3-9099-C40C66FF867C}">
                  <a14:compatExt spid="_x0000_s302098"/>
                </a:ext>
                <a:ext uri="{FF2B5EF4-FFF2-40B4-BE49-F238E27FC236}">
                  <a16:creationId xmlns:a16="http://schemas.microsoft.com/office/drawing/2014/main" id="{00000000-0008-0000-1200-000012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2099" name="Button 19" hidden="1">
              <a:extLst>
                <a:ext uri="{63B3BB69-23CF-44E3-9099-C40C66FF867C}">
                  <a14:compatExt spid="_x0000_s302099"/>
                </a:ext>
                <a:ext uri="{FF2B5EF4-FFF2-40B4-BE49-F238E27FC236}">
                  <a16:creationId xmlns:a16="http://schemas.microsoft.com/office/drawing/2014/main" id="{00000000-0008-0000-1200-000013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2100" name="Button 20" hidden="1">
              <a:extLst>
                <a:ext uri="{63B3BB69-23CF-44E3-9099-C40C66FF867C}">
                  <a14:compatExt spid="_x0000_s302100"/>
                </a:ext>
                <a:ext uri="{FF2B5EF4-FFF2-40B4-BE49-F238E27FC236}">
                  <a16:creationId xmlns:a16="http://schemas.microsoft.com/office/drawing/2014/main" id="{00000000-0008-0000-1200-000014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2101" name="Button 21" hidden="1">
              <a:extLst>
                <a:ext uri="{63B3BB69-23CF-44E3-9099-C40C66FF867C}">
                  <a14:compatExt spid="_x0000_s302101"/>
                </a:ext>
                <a:ext uri="{FF2B5EF4-FFF2-40B4-BE49-F238E27FC236}">
                  <a16:creationId xmlns:a16="http://schemas.microsoft.com/office/drawing/2014/main" id="{00000000-0008-0000-1200-000015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2102" name="Button 22" hidden="1">
              <a:extLst>
                <a:ext uri="{63B3BB69-23CF-44E3-9099-C40C66FF867C}">
                  <a14:compatExt spid="_x0000_s302102"/>
                </a:ext>
                <a:ext uri="{FF2B5EF4-FFF2-40B4-BE49-F238E27FC236}">
                  <a16:creationId xmlns:a16="http://schemas.microsoft.com/office/drawing/2014/main" id="{00000000-0008-0000-1200-000016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2103" name="Button 23" hidden="1">
              <a:extLst>
                <a:ext uri="{63B3BB69-23CF-44E3-9099-C40C66FF867C}">
                  <a14:compatExt spid="_x0000_s302103"/>
                </a:ext>
                <a:ext uri="{FF2B5EF4-FFF2-40B4-BE49-F238E27FC236}">
                  <a16:creationId xmlns:a16="http://schemas.microsoft.com/office/drawing/2014/main" id="{00000000-0008-0000-1200-000017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2104" name="Button 24" hidden="1">
              <a:extLst>
                <a:ext uri="{63B3BB69-23CF-44E3-9099-C40C66FF867C}">
                  <a14:compatExt spid="_x0000_s302104"/>
                </a:ext>
                <a:ext uri="{FF2B5EF4-FFF2-40B4-BE49-F238E27FC236}">
                  <a16:creationId xmlns:a16="http://schemas.microsoft.com/office/drawing/2014/main" id="{00000000-0008-0000-1200-000018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2105" name="Button 25" hidden="1">
              <a:extLst>
                <a:ext uri="{63B3BB69-23CF-44E3-9099-C40C66FF867C}">
                  <a14:compatExt spid="_x0000_s302105"/>
                </a:ext>
                <a:ext uri="{FF2B5EF4-FFF2-40B4-BE49-F238E27FC236}">
                  <a16:creationId xmlns:a16="http://schemas.microsoft.com/office/drawing/2014/main" id="{00000000-0008-0000-1200-000019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2106" name="Button 26" hidden="1">
              <a:extLst>
                <a:ext uri="{63B3BB69-23CF-44E3-9099-C40C66FF867C}">
                  <a14:compatExt spid="_x0000_s302106"/>
                </a:ext>
                <a:ext uri="{FF2B5EF4-FFF2-40B4-BE49-F238E27FC236}">
                  <a16:creationId xmlns:a16="http://schemas.microsoft.com/office/drawing/2014/main" id="{00000000-0008-0000-1200-00001A9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14369" name="Button 1" hidden="1">
              <a:extLst>
                <a:ext uri="{63B3BB69-23CF-44E3-9099-C40C66FF867C}">
                  <a14:compatExt spid="_x0000_s314369"/>
                </a:ext>
                <a:ext uri="{FF2B5EF4-FFF2-40B4-BE49-F238E27FC236}">
                  <a16:creationId xmlns:a16="http://schemas.microsoft.com/office/drawing/2014/main" id="{00000000-0008-0000-1300-000001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14370" name="Button 2" hidden="1">
              <a:extLst>
                <a:ext uri="{63B3BB69-23CF-44E3-9099-C40C66FF867C}">
                  <a14:compatExt spid="_x0000_s314370"/>
                </a:ext>
                <a:ext uri="{FF2B5EF4-FFF2-40B4-BE49-F238E27FC236}">
                  <a16:creationId xmlns:a16="http://schemas.microsoft.com/office/drawing/2014/main" id="{00000000-0008-0000-1300-000002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14371" name="Button 3" hidden="1">
              <a:extLst>
                <a:ext uri="{63B3BB69-23CF-44E3-9099-C40C66FF867C}">
                  <a14:compatExt spid="_x0000_s314371"/>
                </a:ext>
                <a:ext uri="{FF2B5EF4-FFF2-40B4-BE49-F238E27FC236}">
                  <a16:creationId xmlns:a16="http://schemas.microsoft.com/office/drawing/2014/main" id="{00000000-0008-0000-1300-000003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14372" name="Button 4" hidden="1">
              <a:extLst>
                <a:ext uri="{63B3BB69-23CF-44E3-9099-C40C66FF867C}">
                  <a14:compatExt spid="_x0000_s314372"/>
                </a:ext>
                <a:ext uri="{FF2B5EF4-FFF2-40B4-BE49-F238E27FC236}">
                  <a16:creationId xmlns:a16="http://schemas.microsoft.com/office/drawing/2014/main" id="{00000000-0008-0000-1300-000004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14373" name="Button 5" hidden="1">
              <a:extLst>
                <a:ext uri="{63B3BB69-23CF-44E3-9099-C40C66FF867C}">
                  <a14:compatExt spid="_x0000_s314373"/>
                </a:ext>
                <a:ext uri="{FF2B5EF4-FFF2-40B4-BE49-F238E27FC236}">
                  <a16:creationId xmlns:a16="http://schemas.microsoft.com/office/drawing/2014/main" id="{00000000-0008-0000-1300-000005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9525</xdr:colOff>
          <xdr:row>2</xdr:row>
          <xdr:rowOff>9525</xdr:rowOff>
        </xdr:from>
        <xdr:to>
          <xdr:col>66</xdr:col>
          <xdr:colOff>0</xdr:colOff>
          <xdr:row>4</xdr:row>
          <xdr:rowOff>0</xdr:rowOff>
        </xdr:to>
        <xdr:sp macro="" textlink="">
          <xdr:nvSpPr>
            <xdr:cNvPr id="314374" name="Button 6" hidden="1">
              <a:extLst>
                <a:ext uri="{63B3BB69-23CF-44E3-9099-C40C66FF867C}">
                  <a14:compatExt spid="_x0000_s314374"/>
                </a:ext>
                <a:ext uri="{FF2B5EF4-FFF2-40B4-BE49-F238E27FC236}">
                  <a16:creationId xmlns:a16="http://schemas.microsoft.com/office/drawing/2014/main" id="{00000000-0008-0000-1300-000006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14375" name="Button 7" hidden="1">
              <a:extLst>
                <a:ext uri="{63B3BB69-23CF-44E3-9099-C40C66FF867C}">
                  <a14:compatExt spid="_x0000_s314375"/>
                </a:ext>
                <a:ext uri="{FF2B5EF4-FFF2-40B4-BE49-F238E27FC236}">
                  <a16:creationId xmlns:a16="http://schemas.microsoft.com/office/drawing/2014/main" id="{00000000-0008-0000-1300-000007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14376" name="Button 8" hidden="1">
              <a:extLst>
                <a:ext uri="{63B3BB69-23CF-44E3-9099-C40C66FF867C}">
                  <a14:compatExt spid="_x0000_s314376"/>
                </a:ext>
                <a:ext uri="{FF2B5EF4-FFF2-40B4-BE49-F238E27FC236}">
                  <a16:creationId xmlns:a16="http://schemas.microsoft.com/office/drawing/2014/main" id="{00000000-0008-0000-1300-000008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14377" name="Button 9" hidden="1">
              <a:extLst>
                <a:ext uri="{63B3BB69-23CF-44E3-9099-C40C66FF867C}">
                  <a14:compatExt spid="_x0000_s314377"/>
                </a:ext>
                <a:ext uri="{FF2B5EF4-FFF2-40B4-BE49-F238E27FC236}">
                  <a16:creationId xmlns:a16="http://schemas.microsoft.com/office/drawing/2014/main" id="{00000000-0008-0000-1300-000009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14378" name="Button 10" hidden="1">
              <a:extLst>
                <a:ext uri="{63B3BB69-23CF-44E3-9099-C40C66FF867C}">
                  <a14:compatExt spid="_x0000_s314378"/>
                </a:ext>
                <a:ext uri="{FF2B5EF4-FFF2-40B4-BE49-F238E27FC236}">
                  <a16:creationId xmlns:a16="http://schemas.microsoft.com/office/drawing/2014/main" id="{00000000-0008-0000-1300-00000A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9525</xdr:colOff>
          <xdr:row>7</xdr:row>
          <xdr:rowOff>28575</xdr:rowOff>
        </xdr:from>
        <xdr:to>
          <xdr:col>61</xdr:col>
          <xdr:colOff>381000</xdr:colOff>
          <xdr:row>8</xdr:row>
          <xdr:rowOff>0</xdr:rowOff>
        </xdr:to>
        <xdr:sp macro="" textlink="">
          <xdr:nvSpPr>
            <xdr:cNvPr id="314379" name="Button 11" hidden="1">
              <a:extLst>
                <a:ext uri="{63B3BB69-23CF-44E3-9099-C40C66FF867C}">
                  <a14:compatExt spid="_x0000_s314379"/>
                </a:ext>
                <a:ext uri="{FF2B5EF4-FFF2-40B4-BE49-F238E27FC236}">
                  <a16:creationId xmlns:a16="http://schemas.microsoft.com/office/drawing/2014/main" id="{00000000-0008-0000-1300-00000B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14380" name="Button 12" hidden="1">
              <a:extLst>
                <a:ext uri="{63B3BB69-23CF-44E3-9099-C40C66FF867C}">
                  <a14:compatExt spid="_x0000_s314380"/>
                </a:ext>
                <a:ext uri="{FF2B5EF4-FFF2-40B4-BE49-F238E27FC236}">
                  <a16:creationId xmlns:a16="http://schemas.microsoft.com/office/drawing/2014/main" id="{00000000-0008-0000-1300-00000C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14381" name="Button 13" hidden="1">
              <a:extLst>
                <a:ext uri="{63B3BB69-23CF-44E3-9099-C40C66FF867C}">
                  <a14:compatExt spid="_x0000_s314381"/>
                </a:ext>
                <a:ext uri="{FF2B5EF4-FFF2-40B4-BE49-F238E27FC236}">
                  <a16:creationId xmlns:a16="http://schemas.microsoft.com/office/drawing/2014/main" id="{00000000-0008-0000-1300-00000D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14382" name="Button 14" hidden="1">
              <a:extLst>
                <a:ext uri="{63B3BB69-23CF-44E3-9099-C40C66FF867C}">
                  <a14:compatExt spid="_x0000_s314382"/>
                </a:ext>
                <a:ext uri="{FF2B5EF4-FFF2-40B4-BE49-F238E27FC236}">
                  <a16:creationId xmlns:a16="http://schemas.microsoft.com/office/drawing/2014/main" id="{00000000-0008-0000-1300-00000E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14383" name="Button 15" hidden="1">
              <a:extLst>
                <a:ext uri="{63B3BB69-23CF-44E3-9099-C40C66FF867C}">
                  <a14:compatExt spid="_x0000_s314383"/>
                </a:ext>
                <a:ext uri="{FF2B5EF4-FFF2-40B4-BE49-F238E27FC236}">
                  <a16:creationId xmlns:a16="http://schemas.microsoft.com/office/drawing/2014/main" id="{00000000-0008-0000-1300-00000F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5</xdr:row>
          <xdr:rowOff>0</xdr:rowOff>
        </xdr:from>
        <xdr:to>
          <xdr:col>5</xdr:col>
          <xdr:colOff>0</xdr:colOff>
          <xdr:row>6</xdr:row>
          <xdr:rowOff>152400</xdr:rowOff>
        </xdr:to>
        <xdr:sp macro="" textlink="">
          <xdr:nvSpPr>
            <xdr:cNvPr id="314384" name="Button 16" hidden="1">
              <a:extLst>
                <a:ext uri="{63B3BB69-23CF-44E3-9099-C40C66FF867C}">
                  <a14:compatExt spid="_x0000_s314384"/>
                </a:ext>
                <a:ext uri="{FF2B5EF4-FFF2-40B4-BE49-F238E27FC236}">
                  <a16:creationId xmlns:a16="http://schemas.microsoft.com/office/drawing/2014/main" id="{00000000-0008-0000-1300-000010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14385" name="Button 17" hidden="1">
              <a:extLst>
                <a:ext uri="{63B3BB69-23CF-44E3-9099-C40C66FF867C}">
                  <a14:compatExt spid="_x0000_s314385"/>
                </a:ext>
                <a:ext uri="{FF2B5EF4-FFF2-40B4-BE49-F238E27FC236}">
                  <a16:creationId xmlns:a16="http://schemas.microsoft.com/office/drawing/2014/main" id="{00000000-0008-0000-1300-000011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14386" name="Button 18" hidden="1">
              <a:extLst>
                <a:ext uri="{63B3BB69-23CF-44E3-9099-C40C66FF867C}">
                  <a14:compatExt spid="_x0000_s314386"/>
                </a:ext>
                <a:ext uri="{FF2B5EF4-FFF2-40B4-BE49-F238E27FC236}">
                  <a16:creationId xmlns:a16="http://schemas.microsoft.com/office/drawing/2014/main" id="{00000000-0008-0000-1300-000012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9525</xdr:rowOff>
        </xdr:from>
        <xdr:to>
          <xdr:col>27</xdr:col>
          <xdr:colOff>190500</xdr:colOff>
          <xdr:row>8</xdr:row>
          <xdr:rowOff>0</xdr:rowOff>
        </xdr:to>
        <xdr:sp macro="" textlink="">
          <xdr:nvSpPr>
            <xdr:cNvPr id="314387" name="Button 19" hidden="1">
              <a:extLst>
                <a:ext uri="{63B3BB69-23CF-44E3-9099-C40C66FF867C}">
                  <a14:compatExt spid="_x0000_s314387"/>
                </a:ext>
                <a:ext uri="{FF2B5EF4-FFF2-40B4-BE49-F238E27FC236}">
                  <a16:creationId xmlns:a16="http://schemas.microsoft.com/office/drawing/2014/main" id="{00000000-0008-0000-1300-000013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9525</xdr:rowOff>
        </xdr:from>
        <xdr:to>
          <xdr:col>35</xdr:col>
          <xdr:colOff>190500</xdr:colOff>
          <xdr:row>8</xdr:row>
          <xdr:rowOff>0</xdr:rowOff>
        </xdr:to>
        <xdr:sp macro="" textlink="">
          <xdr:nvSpPr>
            <xdr:cNvPr id="314388" name="Button 20" hidden="1">
              <a:extLst>
                <a:ext uri="{63B3BB69-23CF-44E3-9099-C40C66FF867C}">
                  <a14:compatExt spid="_x0000_s314388"/>
                </a:ext>
                <a:ext uri="{FF2B5EF4-FFF2-40B4-BE49-F238E27FC236}">
                  <a16:creationId xmlns:a16="http://schemas.microsoft.com/office/drawing/2014/main" id="{00000000-0008-0000-1300-000014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43</xdr:col>
          <xdr:colOff>190500</xdr:colOff>
          <xdr:row>8</xdr:row>
          <xdr:rowOff>0</xdr:rowOff>
        </xdr:to>
        <xdr:sp macro="" textlink="">
          <xdr:nvSpPr>
            <xdr:cNvPr id="314389" name="Button 21" hidden="1">
              <a:extLst>
                <a:ext uri="{63B3BB69-23CF-44E3-9099-C40C66FF867C}">
                  <a14:compatExt spid="_x0000_s314389"/>
                </a:ext>
                <a:ext uri="{FF2B5EF4-FFF2-40B4-BE49-F238E27FC236}">
                  <a16:creationId xmlns:a16="http://schemas.microsoft.com/office/drawing/2014/main" id="{00000000-0008-0000-1300-000015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9525</xdr:rowOff>
        </xdr:from>
        <xdr:to>
          <xdr:col>51</xdr:col>
          <xdr:colOff>190500</xdr:colOff>
          <xdr:row>8</xdr:row>
          <xdr:rowOff>0</xdr:rowOff>
        </xdr:to>
        <xdr:sp macro="" textlink="">
          <xdr:nvSpPr>
            <xdr:cNvPr id="314390" name="Button 22" hidden="1">
              <a:extLst>
                <a:ext uri="{63B3BB69-23CF-44E3-9099-C40C66FF867C}">
                  <a14:compatExt spid="_x0000_s314390"/>
                </a:ext>
                <a:ext uri="{FF2B5EF4-FFF2-40B4-BE49-F238E27FC236}">
                  <a16:creationId xmlns:a16="http://schemas.microsoft.com/office/drawing/2014/main" id="{00000000-0008-0000-1300-000016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28575</xdr:rowOff>
        </xdr:from>
        <xdr:to>
          <xdr:col>38</xdr:col>
          <xdr:colOff>0</xdr:colOff>
          <xdr:row>8</xdr:row>
          <xdr:rowOff>0</xdr:rowOff>
        </xdr:to>
        <xdr:sp macro="" textlink="">
          <xdr:nvSpPr>
            <xdr:cNvPr id="314391" name="Button 23" hidden="1">
              <a:extLst>
                <a:ext uri="{63B3BB69-23CF-44E3-9099-C40C66FF867C}">
                  <a14:compatExt spid="_x0000_s314391"/>
                </a:ext>
                <a:ext uri="{FF2B5EF4-FFF2-40B4-BE49-F238E27FC236}">
                  <a16:creationId xmlns:a16="http://schemas.microsoft.com/office/drawing/2014/main" id="{00000000-0008-0000-1300-000017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28575</xdr:rowOff>
        </xdr:from>
        <xdr:to>
          <xdr:col>46</xdr:col>
          <xdr:colOff>0</xdr:colOff>
          <xdr:row>8</xdr:row>
          <xdr:rowOff>0</xdr:rowOff>
        </xdr:to>
        <xdr:sp macro="" textlink="">
          <xdr:nvSpPr>
            <xdr:cNvPr id="314392" name="Button 24" hidden="1">
              <a:extLst>
                <a:ext uri="{63B3BB69-23CF-44E3-9099-C40C66FF867C}">
                  <a14:compatExt spid="_x0000_s314392"/>
                </a:ext>
                <a:ext uri="{FF2B5EF4-FFF2-40B4-BE49-F238E27FC236}">
                  <a16:creationId xmlns:a16="http://schemas.microsoft.com/office/drawing/2014/main" id="{00000000-0008-0000-1300-000018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28575</xdr:rowOff>
        </xdr:from>
        <xdr:to>
          <xdr:col>46</xdr:col>
          <xdr:colOff>0</xdr:colOff>
          <xdr:row>8</xdr:row>
          <xdr:rowOff>0</xdr:rowOff>
        </xdr:to>
        <xdr:sp macro="" textlink="">
          <xdr:nvSpPr>
            <xdr:cNvPr id="314393" name="Button 25" hidden="1">
              <a:extLst>
                <a:ext uri="{63B3BB69-23CF-44E3-9099-C40C66FF867C}">
                  <a14:compatExt spid="_x0000_s314393"/>
                </a:ext>
                <a:ext uri="{FF2B5EF4-FFF2-40B4-BE49-F238E27FC236}">
                  <a16:creationId xmlns:a16="http://schemas.microsoft.com/office/drawing/2014/main" id="{00000000-0008-0000-1300-000019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5217" name="Button 1" hidden="1">
              <a:extLst>
                <a:ext uri="{63B3BB69-23CF-44E3-9099-C40C66FF867C}">
                  <a14:compatExt spid="_x0000_s265217"/>
                </a:ext>
                <a:ext uri="{FF2B5EF4-FFF2-40B4-BE49-F238E27FC236}">
                  <a16:creationId xmlns:a16="http://schemas.microsoft.com/office/drawing/2014/main" id="{00000000-0008-0000-0200-000001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5218" name="Button 2" hidden="1">
              <a:extLst>
                <a:ext uri="{63B3BB69-23CF-44E3-9099-C40C66FF867C}">
                  <a14:compatExt spid="_x0000_s265218"/>
                </a:ext>
                <a:ext uri="{FF2B5EF4-FFF2-40B4-BE49-F238E27FC236}">
                  <a16:creationId xmlns:a16="http://schemas.microsoft.com/office/drawing/2014/main" id="{00000000-0008-0000-0200-000002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5219" name="Button 3" hidden="1">
              <a:extLst>
                <a:ext uri="{63B3BB69-23CF-44E3-9099-C40C66FF867C}">
                  <a14:compatExt spid="_x0000_s265219"/>
                </a:ext>
                <a:ext uri="{FF2B5EF4-FFF2-40B4-BE49-F238E27FC236}">
                  <a16:creationId xmlns:a16="http://schemas.microsoft.com/office/drawing/2014/main" id="{00000000-0008-0000-0200-000003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5220" name="Button 4" hidden="1">
              <a:extLst>
                <a:ext uri="{63B3BB69-23CF-44E3-9099-C40C66FF867C}">
                  <a14:compatExt spid="_x0000_s265220"/>
                </a:ext>
                <a:ext uri="{FF2B5EF4-FFF2-40B4-BE49-F238E27FC236}">
                  <a16:creationId xmlns:a16="http://schemas.microsoft.com/office/drawing/2014/main" id="{00000000-0008-0000-0200-000004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5221" name="Button 5" hidden="1">
              <a:extLst>
                <a:ext uri="{63B3BB69-23CF-44E3-9099-C40C66FF867C}">
                  <a14:compatExt spid="_x0000_s265221"/>
                </a:ext>
                <a:ext uri="{FF2B5EF4-FFF2-40B4-BE49-F238E27FC236}">
                  <a16:creationId xmlns:a16="http://schemas.microsoft.com/office/drawing/2014/main" id="{00000000-0008-0000-0200-000005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5222" name="Button 6" hidden="1">
              <a:extLst>
                <a:ext uri="{63B3BB69-23CF-44E3-9099-C40C66FF867C}">
                  <a14:compatExt spid="_x0000_s265222"/>
                </a:ext>
                <a:ext uri="{FF2B5EF4-FFF2-40B4-BE49-F238E27FC236}">
                  <a16:creationId xmlns:a16="http://schemas.microsoft.com/office/drawing/2014/main" id="{00000000-0008-0000-0200-000006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5223" name="Button 7" hidden="1">
              <a:extLst>
                <a:ext uri="{63B3BB69-23CF-44E3-9099-C40C66FF867C}">
                  <a14:compatExt spid="_x0000_s265223"/>
                </a:ext>
                <a:ext uri="{FF2B5EF4-FFF2-40B4-BE49-F238E27FC236}">
                  <a16:creationId xmlns:a16="http://schemas.microsoft.com/office/drawing/2014/main" id="{00000000-0008-0000-0200-000007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5224" name="Button 8" hidden="1">
              <a:extLst>
                <a:ext uri="{63B3BB69-23CF-44E3-9099-C40C66FF867C}">
                  <a14:compatExt spid="_x0000_s265224"/>
                </a:ext>
                <a:ext uri="{FF2B5EF4-FFF2-40B4-BE49-F238E27FC236}">
                  <a16:creationId xmlns:a16="http://schemas.microsoft.com/office/drawing/2014/main" id="{00000000-0008-0000-0200-000008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5225" name="Button 9" hidden="1">
              <a:extLst>
                <a:ext uri="{63B3BB69-23CF-44E3-9099-C40C66FF867C}">
                  <a14:compatExt spid="_x0000_s265225"/>
                </a:ext>
                <a:ext uri="{FF2B5EF4-FFF2-40B4-BE49-F238E27FC236}">
                  <a16:creationId xmlns:a16="http://schemas.microsoft.com/office/drawing/2014/main" id="{00000000-0008-0000-0200-000009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5226" name="Button 10" hidden="1">
              <a:extLst>
                <a:ext uri="{63B3BB69-23CF-44E3-9099-C40C66FF867C}">
                  <a14:compatExt spid="_x0000_s265226"/>
                </a:ext>
                <a:ext uri="{FF2B5EF4-FFF2-40B4-BE49-F238E27FC236}">
                  <a16:creationId xmlns:a16="http://schemas.microsoft.com/office/drawing/2014/main" id="{00000000-0008-0000-0200-00000A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5227" name="Button 11" hidden="1">
              <a:extLst>
                <a:ext uri="{63B3BB69-23CF-44E3-9099-C40C66FF867C}">
                  <a14:compatExt spid="_x0000_s265227"/>
                </a:ext>
                <a:ext uri="{FF2B5EF4-FFF2-40B4-BE49-F238E27FC236}">
                  <a16:creationId xmlns:a16="http://schemas.microsoft.com/office/drawing/2014/main" id="{00000000-0008-0000-0200-00000B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5228" name="Button 12" hidden="1">
              <a:extLst>
                <a:ext uri="{63B3BB69-23CF-44E3-9099-C40C66FF867C}">
                  <a14:compatExt spid="_x0000_s265228"/>
                </a:ext>
                <a:ext uri="{FF2B5EF4-FFF2-40B4-BE49-F238E27FC236}">
                  <a16:creationId xmlns:a16="http://schemas.microsoft.com/office/drawing/2014/main" id="{00000000-0008-0000-0200-00000C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5229" name="Button 13" hidden="1">
              <a:extLst>
                <a:ext uri="{63B3BB69-23CF-44E3-9099-C40C66FF867C}">
                  <a14:compatExt spid="_x0000_s265229"/>
                </a:ext>
                <a:ext uri="{FF2B5EF4-FFF2-40B4-BE49-F238E27FC236}">
                  <a16:creationId xmlns:a16="http://schemas.microsoft.com/office/drawing/2014/main" id="{00000000-0008-0000-0200-00000D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5230" name="Button 14" hidden="1">
              <a:extLst>
                <a:ext uri="{63B3BB69-23CF-44E3-9099-C40C66FF867C}">
                  <a14:compatExt spid="_x0000_s265230"/>
                </a:ext>
                <a:ext uri="{FF2B5EF4-FFF2-40B4-BE49-F238E27FC236}">
                  <a16:creationId xmlns:a16="http://schemas.microsoft.com/office/drawing/2014/main" id="{00000000-0008-0000-0200-00000E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5231" name="Button 15" hidden="1">
              <a:extLst>
                <a:ext uri="{63B3BB69-23CF-44E3-9099-C40C66FF867C}">
                  <a14:compatExt spid="_x0000_s265231"/>
                </a:ext>
                <a:ext uri="{FF2B5EF4-FFF2-40B4-BE49-F238E27FC236}">
                  <a16:creationId xmlns:a16="http://schemas.microsoft.com/office/drawing/2014/main" id="{00000000-0008-0000-0200-00000F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5232" name="Button 16" hidden="1">
              <a:extLst>
                <a:ext uri="{63B3BB69-23CF-44E3-9099-C40C66FF867C}">
                  <a14:compatExt spid="_x0000_s265232"/>
                </a:ext>
                <a:ext uri="{FF2B5EF4-FFF2-40B4-BE49-F238E27FC236}">
                  <a16:creationId xmlns:a16="http://schemas.microsoft.com/office/drawing/2014/main" id="{00000000-0008-0000-0200-000010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5233" name="Button 17" hidden="1">
              <a:extLst>
                <a:ext uri="{63B3BB69-23CF-44E3-9099-C40C66FF867C}">
                  <a14:compatExt spid="_x0000_s265233"/>
                </a:ext>
                <a:ext uri="{FF2B5EF4-FFF2-40B4-BE49-F238E27FC236}">
                  <a16:creationId xmlns:a16="http://schemas.microsoft.com/office/drawing/2014/main" id="{00000000-0008-0000-0200-000011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5234" name="Button 18" hidden="1">
              <a:extLst>
                <a:ext uri="{63B3BB69-23CF-44E3-9099-C40C66FF867C}">
                  <a14:compatExt spid="_x0000_s265234"/>
                </a:ext>
                <a:ext uri="{FF2B5EF4-FFF2-40B4-BE49-F238E27FC236}">
                  <a16:creationId xmlns:a16="http://schemas.microsoft.com/office/drawing/2014/main" id="{00000000-0008-0000-0200-000012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5235" name="Button 19" hidden="1">
              <a:extLst>
                <a:ext uri="{63B3BB69-23CF-44E3-9099-C40C66FF867C}">
                  <a14:compatExt spid="_x0000_s265235"/>
                </a:ext>
                <a:ext uri="{FF2B5EF4-FFF2-40B4-BE49-F238E27FC236}">
                  <a16:creationId xmlns:a16="http://schemas.microsoft.com/office/drawing/2014/main" id="{00000000-0008-0000-0200-000013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5236" name="Button 20" hidden="1">
              <a:extLst>
                <a:ext uri="{63B3BB69-23CF-44E3-9099-C40C66FF867C}">
                  <a14:compatExt spid="_x0000_s265236"/>
                </a:ext>
                <a:ext uri="{FF2B5EF4-FFF2-40B4-BE49-F238E27FC236}">
                  <a16:creationId xmlns:a16="http://schemas.microsoft.com/office/drawing/2014/main" id="{00000000-0008-0000-0200-000014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5237" name="Button 21" hidden="1">
              <a:extLst>
                <a:ext uri="{63B3BB69-23CF-44E3-9099-C40C66FF867C}">
                  <a14:compatExt spid="_x0000_s265237"/>
                </a:ext>
                <a:ext uri="{FF2B5EF4-FFF2-40B4-BE49-F238E27FC236}">
                  <a16:creationId xmlns:a16="http://schemas.microsoft.com/office/drawing/2014/main" id="{00000000-0008-0000-0200-000015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5238" name="Button 22" hidden="1">
              <a:extLst>
                <a:ext uri="{63B3BB69-23CF-44E3-9099-C40C66FF867C}">
                  <a14:compatExt spid="_x0000_s265238"/>
                </a:ext>
                <a:ext uri="{FF2B5EF4-FFF2-40B4-BE49-F238E27FC236}">
                  <a16:creationId xmlns:a16="http://schemas.microsoft.com/office/drawing/2014/main" id="{00000000-0008-0000-0200-000016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5239" name="Button 23" hidden="1">
              <a:extLst>
                <a:ext uri="{63B3BB69-23CF-44E3-9099-C40C66FF867C}">
                  <a14:compatExt spid="_x0000_s265239"/>
                </a:ext>
                <a:ext uri="{FF2B5EF4-FFF2-40B4-BE49-F238E27FC236}">
                  <a16:creationId xmlns:a16="http://schemas.microsoft.com/office/drawing/2014/main" id="{00000000-0008-0000-0200-000017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5240" name="Button 24" hidden="1">
              <a:extLst>
                <a:ext uri="{63B3BB69-23CF-44E3-9099-C40C66FF867C}">
                  <a14:compatExt spid="_x0000_s265240"/>
                </a:ext>
                <a:ext uri="{FF2B5EF4-FFF2-40B4-BE49-F238E27FC236}">
                  <a16:creationId xmlns:a16="http://schemas.microsoft.com/office/drawing/2014/main" id="{00000000-0008-0000-0200-000018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5241" name="Button 25" hidden="1">
              <a:extLst>
                <a:ext uri="{63B3BB69-23CF-44E3-9099-C40C66FF867C}">
                  <a14:compatExt spid="_x0000_s265241"/>
                </a:ext>
                <a:ext uri="{FF2B5EF4-FFF2-40B4-BE49-F238E27FC236}">
                  <a16:creationId xmlns:a16="http://schemas.microsoft.com/office/drawing/2014/main" id="{00000000-0008-0000-0200-000019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5242" name="Button 26" hidden="1">
              <a:extLst>
                <a:ext uri="{63B3BB69-23CF-44E3-9099-C40C66FF867C}">
                  <a14:compatExt spid="_x0000_s265242"/>
                </a:ext>
                <a:ext uri="{FF2B5EF4-FFF2-40B4-BE49-F238E27FC236}">
                  <a16:creationId xmlns:a16="http://schemas.microsoft.com/office/drawing/2014/main" id="{00000000-0008-0000-0200-00001A0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3105" name="Button 1" hidden="1">
              <a:extLst>
                <a:ext uri="{63B3BB69-23CF-44E3-9099-C40C66FF867C}">
                  <a14:compatExt spid="_x0000_s303105"/>
                </a:ext>
                <a:ext uri="{FF2B5EF4-FFF2-40B4-BE49-F238E27FC236}">
                  <a16:creationId xmlns:a16="http://schemas.microsoft.com/office/drawing/2014/main" id="{00000000-0008-0000-1400-000001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3106" name="Button 2" hidden="1">
              <a:extLst>
                <a:ext uri="{63B3BB69-23CF-44E3-9099-C40C66FF867C}">
                  <a14:compatExt spid="_x0000_s303106"/>
                </a:ext>
                <a:ext uri="{FF2B5EF4-FFF2-40B4-BE49-F238E27FC236}">
                  <a16:creationId xmlns:a16="http://schemas.microsoft.com/office/drawing/2014/main" id="{00000000-0008-0000-1400-000002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3107" name="Button 3" hidden="1">
              <a:extLst>
                <a:ext uri="{63B3BB69-23CF-44E3-9099-C40C66FF867C}">
                  <a14:compatExt spid="_x0000_s303107"/>
                </a:ext>
                <a:ext uri="{FF2B5EF4-FFF2-40B4-BE49-F238E27FC236}">
                  <a16:creationId xmlns:a16="http://schemas.microsoft.com/office/drawing/2014/main" id="{00000000-0008-0000-1400-000003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3108" name="Button 4" hidden="1">
              <a:extLst>
                <a:ext uri="{63B3BB69-23CF-44E3-9099-C40C66FF867C}">
                  <a14:compatExt spid="_x0000_s303108"/>
                </a:ext>
                <a:ext uri="{FF2B5EF4-FFF2-40B4-BE49-F238E27FC236}">
                  <a16:creationId xmlns:a16="http://schemas.microsoft.com/office/drawing/2014/main" id="{00000000-0008-0000-1400-000004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3109" name="Button 5" hidden="1">
              <a:extLst>
                <a:ext uri="{63B3BB69-23CF-44E3-9099-C40C66FF867C}">
                  <a14:compatExt spid="_x0000_s303109"/>
                </a:ext>
                <a:ext uri="{FF2B5EF4-FFF2-40B4-BE49-F238E27FC236}">
                  <a16:creationId xmlns:a16="http://schemas.microsoft.com/office/drawing/2014/main" id="{00000000-0008-0000-1400-000005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3110" name="Button 6" hidden="1">
              <a:extLst>
                <a:ext uri="{63B3BB69-23CF-44E3-9099-C40C66FF867C}">
                  <a14:compatExt spid="_x0000_s303110"/>
                </a:ext>
                <a:ext uri="{FF2B5EF4-FFF2-40B4-BE49-F238E27FC236}">
                  <a16:creationId xmlns:a16="http://schemas.microsoft.com/office/drawing/2014/main" id="{00000000-0008-0000-1400-000006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3111" name="Button 7" hidden="1">
              <a:extLst>
                <a:ext uri="{63B3BB69-23CF-44E3-9099-C40C66FF867C}">
                  <a14:compatExt spid="_x0000_s303111"/>
                </a:ext>
                <a:ext uri="{FF2B5EF4-FFF2-40B4-BE49-F238E27FC236}">
                  <a16:creationId xmlns:a16="http://schemas.microsoft.com/office/drawing/2014/main" id="{00000000-0008-0000-1400-000007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3112" name="Button 8" hidden="1">
              <a:extLst>
                <a:ext uri="{63B3BB69-23CF-44E3-9099-C40C66FF867C}">
                  <a14:compatExt spid="_x0000_s303112"/>
                </a:ext>
                <a:ext uri="{FF2B5EF4-FFF2-40B4-BE49-F238E27FC236}">
                  <a16:creationId xmlns:a16="http://schemas.microsoft.com/office/drawing/2014/main" id="{00000000-0008-0000-1400-000008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3113" name="Button 9" hidden="1">
              <a:extLst>
                <a:ext uri="{63B3BB69-23CF-44E3-9099-C40C66FF867C}">
                  <a14:compatExt spid="_x0000_s303113"/>
                </a:ext>
                <a:ext uri="{FF2B5EF4-FFF2-40B4-BE49-F238E27FC236}">
                  <a16:creationId xmlns:a16="http://schemas.microsoft.com/office/drawing/2014/main" id="{00000000-0008-0000-1400-000009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3114" name="Button 10" hidden="1">
              <a:extLst>
                <a:ext uri="{63B3BB69-23CF-44E3-9099-C40C66FF867C}">
                  <a14:compatExt spid="_x0000_s303114"/>
                </a:ext>
                <a:ext uri="{FF2B5EF4-FFF2-40B4-BE49-F238E27FC236}">
                  <a16:creationId xmlns:a16="http://schemas.microsoft.com/office/drawing/2014/main" id="{00000000-0008-0000-1400-00000A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3115" name="Button 11" hidden="1">
              <a:extLst>
                <a:ext uri="{63B3BB69-23CF-44E3-9099-C40C66FF867C}">
                  <a14:compatExt spid="_x0000_s303115"/>
                </a:ext>
                <a:ext uri="{FF2B5EF4-FFF2-40B4-BE49-F238E27FC236}">
                  <a16:creationId xmlns:a16="http://schemas.microsoft.com/office/drawing/2014/main" id="{00000000-0008-0000-1400-00000B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3116" name="Button 12" hidden="1">
              <a:extLst>
                <a:ext uri="{63B3BB69-23CF-44E3-9099-C40C66FF867C}">
                  <a14:compatExt spid="_x0000_s303116"/>
                </a:ext>
                <a:ext uri="{FF2B5EF4-FFF2-40B4-BE49-F238E27FC236}">
                  <a16:creationId xmlns:a16="http://schemas.microsoft.com/office/drawing/2014/main" id="{00000000-0008-0000-1400-00000C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3117" name="Button 13" hidden="1">
              <a:extLst>
                <a:ext uri="{63B3BB69-23CF-44E3-9099-C40C66FF867C}">
                  <a14:compatExt spid="_x0000_s303117"/>
                </a:ext>
                <a:ext uri="{FF2B5EF4-FFF2-40B4-BE49-F238E27FC236}">
                  <a16:creationId xmlns:a16="http://schemas.microsoft.com/office/drawing/2014/main" id="{00000000-0008-0000-1400-00000D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3118" name="Button 14" hidden="1">
              <a:extLst>
                <a:ext uri="{63B3BB69-23CF-44E3-9099-C40C66FF867C}">
                  <a14:compatExt spid="_x0000_s303118"/>
                </a:ext>
                <a:ext uri="{FF2B5EF4-FFF2-40B4-BE49-F238E27FC236}">
                  <a16:creationId xmlns:a16="http://schemas.microsoft.com/office/drawing/2014/main" id="{00000000-0008-0000-1400-00000E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3119" name="Button 15" hidden="1">
              <a:extLst>
                <a:ext uri="{63B3BB69-23CF-44E3-9099-C40C66FF867C}">
                  <a14:compatExt spid="_x0000_s303119"/>
                </a:ext>
                <a:ext uri="{FF2B5EF4-FFF2-40B4-BE49-F238E27FC236}">
                  <a16:creationId xmlns:a16="http://schemas.microsoft.com/office/drawing/2014/main" id="{00000000-0008-0000-1400-00000F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3120" name="Button 16" hidden="1">
              <a:extLst>
                <a:ext uri="{63B3BB69-23CF-44E3-9099-C40C66FF867C}">
                  <a14:compatExt spid="_x0000_s303120"/>
                </a:ext>
                <a:ext uri="{FF2B5EF4-FFF2-40B4-BE49-F238E27FC236}">
                  <a16:creationId xmlns:a16="http://schemas.microsoft.com/office/drawing/2014/main" id="{00000000-0008-0000-1400-000010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3121" name="Button 17" hidden="1">
              <a:extLst>
                <a:ext uri="{63B3BB69-23CF-44E3-9099-C40C66FF867C}">
                  <a14:compatExt spid="_x0000_s303121"/>
                </a:ext>
                <a:ext uri="{FF2B5EF4-FFF2-40B4-BE49-F238E27FC236}">
                  <a16:creationId xmlns:a16="http://schemas.microsoft.com/office/drawing/2014/main" id="{00000000-0008-0000-1400-000011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3122" name="Button 18" hidden="1">
              <a:extLst>
                <a:ext uri="{63B3BB69-23CF-44E3-9099-C40C66FF867C}">
                  <a14:compatExt spid="_x0000_s303122"/>
                </a:ext>
                <a:ext uri="{FF2B5EF4-FFF2-40B4-BE49-F238E27FC236}">
                  <a16:creationId xmlns:a16="http://schemas.microsoft.com/office/drawing/2014/main" id="{00000000-0008-0000-1400-000012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3123" name="Button 19" hidden="1">
              <a:extLst>
                <a:ext uri="{63B3BB69-23CF-44E3-9099-C40C66FF867C}">
                  <a14:compatExt spid="_x0000_s303123"/>
                </a:ext>
                <a:ext uri="{FF2B5EF4-FFF2-40B4-BE49-F238E27FC236}">
                  <a16:creationId xmlns:a16="http://schemas.microsoft.com/office/drawing/2014/main" id="{00000000-0008-0000-1400-000013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3124" name="Button 20" hidden="1">
              <a:extLst>
                <a:ext uri="{63B3BB69-23CF-44E3-9099-C40C66FF867C}">
                  <a14:compatExt spid="_x0000_s303124"/>
                </a:ext>
                <a:ext uri="{FF2B5EF4-FFF2-40B4-BE49-F238E27FC236}">
                  <a16:creationId xmlns:a16="http://schemas.microsoft.com/office/drawing/2014/main" id="{00000000-0008-0000-1400-000014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3125" name="Button 21" hidden="1">
              <a:extLst>
                <a:ext uri="{63B3BB69-23CF-44E3-9099-C40C66FF867C}">
                  <a14:compatExt spid="_x0000_s303125"/>
                </a:ext>
                <a:ext uri="{FF2B5EF4-FFF2-40B4-BE49-F238E27FC236}">
                  <a16:creationId xmlns:a16="http://schemas.microsoft.com/office/drawing/2014/main" id="{00000000-0008-0000-1400-000015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3126" name="Button 22" hidden="1">
              <a:extLst>
                <a:ext uri="{63B3BB69-23CF-44E3-9099-C40C66FF867C}">
                  <a14:compatExt spid="_x0000_s303126"/>
                </a:ext>
                <a:ext uri="{FF2B5EF4-FFF2-40B4-BE49-F238E27FC236}">
                  <a16:creationId xmlns:a16="http://schemas.microsoft.com/office/drawing/2014/main" id="{00000000-0008-0000-1400-000016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3127" name="Button 23" hidden="1">
              <a:extLst>
                <a:ext uri="{63B3BB69-23CF-44E3-9099-C40C66FF867C}">
                  <a14:compatExt spid="_x0000_s303127"/>
                </a:ext>
                <a:ext uri="{FF2B5EF4-FFF2-40B4-BE49-F238E27FC236}">
                  <a16:creationId xmlns:a16="http://schemas.microsoft.com/office/drawing/2014/main" id="{00000000-0008-0000-1400-000017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3128" name="Button 24" hidden="1">
              <a:extLst>
                <a:ext uri="{63B3BB69-23CF-44E3-9099-C40C66FF867C}">
                  <a14:compatExt spid="_x0000_s303128"/>
                </a:ext>
                <a:ext uri="{FF2B5EF4-FFF2-40B4-BE49-F238E27FC236}">
                  <a16:creationId xmlns:a16="http://schemas.microsoft.com/office/drawing/2014/main" id="{00000000-0008-0000-1400-000018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3129" name="Button 25" hidden="1">
              <a:extLst>
                <a:ext uri="{63B3BB69-23CF-44E3-9099-C40C66FF867C}">
                  <a14:compatExt spid="_x0000_s303129"/>
                </a:ext>
                <a:ext uri="{FF2B5EF4-FFF2-40B4-BE49-F238E27FC236}">
                  <a16:creationId xmlns:a16="http://schemas.microsoft.com/office/drawing/2014/main" id="{00000000-0008-0000-1400-000019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3130" name="Button 26" hidden="1">
              <a:extLst>
                <a:ext uri="{63B3BB69-23CF-44E3-9099-C40C66FF867C}">
                  <a14:compatExt spid="_x0000_s303130"/>
                </a:ext>
                <a:ext uri="{FF2B5EF4-FFF2-40B4-BE49-F238E27FC236}">
                  <a16:creationId xmlns:a16="http://schemas.microsoft.com/office/drawing/2014/main" id="{00000000-0008-0000-1400-00001AA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4129" name="Button 1" hidden="1">
              <a:extLst>
                <a:ext uri="{63B3BB69-23CF-44E3-9099-C40C66FF867C}">
                  <a14:compatExt spid="_x0000_s304129"/>
                </a:ext>
                <a:ext uri="{FF2B5EF4-FFF2-40B4-BE49-F238E27FC236}">
                  <a16:creationId xmlns:a16="http://schemas.microsoft.com/office/drawing/2014/main" id="{00000000-0008-0000-1500-000001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4130" name="Button 2" hidden="1">
              <a:extLst>
                <a:ext uri="{63B3BB69-23CF-44E3-9099-C40C66FF867C}">
                  <a14:compatExt spid="_x0000_s304130"/>
                </a:ext>
                <a:ext uri="{FF2B5EF4-FFF2-40B4-BE49-F238E27FC236}">
                  <a16:creationId xmlns:a16="http://schemas.microsoft.com/office/drawing/2014/main" id="{00000000-0008-0000-1500-000002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4131" name="Button 3" hidden="1">
              <a:extLst>
                <a:ext uri="{63B3BB69-23CF-44E3-9099-C40C66FF867C}">
                  <a14:compatExt spid="_x0000_s304131"/>
                </a:ext>
                <a:ext uri="{FF2B5EF4-FFF2-40B4-BE49-F238E27FC236}">
                  <a16:creationId xmlns:a16="http://schemas.microsoft.com/office/drawing/2014/main" id="{00000000-0008-0000-1500-000003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4132" name="Button 4" hidden="1">
              <a:extLst>
                <a:ext uri="{63B3BB69-23CF-44E3-9099-C40C66FF867C}">
                  <a14:compatExt spid="_x0000_s304132"/>
                </a:ext>
                <a:ext uri="{FF2B5EF4-FFF2-40B4-BE49-F238E27FC236}">
                  <a16:creationId xmlns:a16="http://schemas.microsoft.com/office/drawing/2014/main" id="{00000000-0008-0000-1500-000004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4133" name="Button 5" hidden="1">
              <a:extLst>
                <a:ext uri="{63B3BB69-23CF-44E3-9099-C40C66FF867C}">
                  <a14:compatExt spid="_x0000_s304133"/>
                </a:ext>
                <a:ext uri="{FF2B5EF4-FFF2-40B4-BE49-F238E27FC236}">
                  <a16:creationId xmlns:a16="http://schemas.microsoft.com/office/drawing/2014/main" id="{00000000-0008-0000-1500-000005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4134" name="Button 6" hidden="1">
              <a:extLst>
                <a:ext uri="{63B3BB69-23CF-44E3-9099-C40C66FF867C}">
                  <a14:compatExt spid="_x0000_s304134"/>
                </a:ext>
                <a:ext uri="{FF2B5EF4-FFF2-40B4-BE49-F238E27FC236}">
                  <a16:creationId xmlns:a16="http://schemas.microsoft.com/office/drawing/2014/main" id="{00000000-0008-0000-1500-000006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4135" name="Button 7" hidden="1">
              <a:extLst>
                <a:ext uri="{63B3BB69-23CF-44E3-9099-C40C66FF867C}">
                  <a14:compatExt spid="_x0000_s304135"/>
                </a:ext>
                <a:ext uri="{FF2B5EF4-FFF2-40B4-BE49-F238E27FC236}">
                  <a16:creationId xmlns:a16="http://schemas.microsoft.com/office/drawing/2014/main" id="{00000000-0008-0000-1500-000007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4136" name="Button 8" hidden="1">
              <a:extLst>
                <a:ext uri="{63B3BB69-23CF-44E3-9099-C40C66FF867C}">
                  <a14:compatExt spid="_x0000_s304136"/>
                </a:ext>
                <a:ext uri="{FF2B5EF4-FFF2-40B4-BE49-F238E27FC236}">
                  <a16:creationId xmlns:a16="http://schemas.microsoft.com/office/drawing/2014/main" id="{00000000-0008-0000-1500-000008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4137" name="Button 9" hidden="1">
              <a:extLst>
                <a:ext uri="{63B3BB69-23CF-44E3-9099-C40C66FF867C}">
                  <a14:compatExt spid="_x0000_s304137"/>
                </a:ext>
                <a:ext uri="{FF2B5EF4-FFF2-40B4-BE49-F238E27FC236}">
                  <a16:creationId xmlns:a16="http://schemas.microsoft.com/office/drawing/2014/main" id="{00000000-0008-0000-1500-000009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4138" name="Button 10" hidden="1">
              <a:extLst>
                <a:ext uri="{63B3BB69-23CF-44E3-9099-C40C66FF867C}">
                  <a14:compatExt spid="_x0000_s304138"/>
                </a:ext>
                <a:ext uri="{FF2B5EF4-FFF2-40B4-BE49-F238E27FC236}">
                  <a16:creationId xmlns:a16="http://schemas.microsoft.com/office/drawing/2014/main" id="{00000000-0008-0000-1500-00000A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4139" name="Button 11" hidden="1">
              <a:extLst>
                <a:ext uri="{63B3BB69-23CF-44E3-9099-C40C66FF867C}">
                  <a14:compatExt spid="_x0000_s304139"/>
                </a:ext>
                <a:ext uri="{FF2B5EF4-FFF2-40B4-BE49-F238E27FC236}">
                  <a16:creationId xmlns:a16="http://schemas.microsoft.com/office/drawing/2014/main" id="{00000000-0008-0000-1500-00000B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4140" name="Button 12" hidden="1">
              <a:extLst>
                <a:ext uri="{63B3BB69-23CF-44E3-9099-C40C66FF867C}">
                  <a14:compatExt spid="_x0000_s304140"/>
                </a:ext>
                <a:ext uri="{FF2B5EF4-FFF2-40B4-BE49-F238E27FC236}">
                  <a16:creationId xmlns:a16="http://schemas.microsoft.com/office/drawing/2014/main" id="{00000000-0008-0000-1500-00000C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4141" name="Button 13" hidden="1">
              <a:extLst>
                <a:ext uri="{63B3BB69-23CF-44E3-9099-C40C66FF867C}">
                  <a14:compatExt spid="_x0000_s304141"/>
                </a:ext>
                <a:ext uri="{FF2B5EF4-FFF2-40B4-BE49-F238E27FC236}">
                  <a16:creationId xmlns:a16="http://schemas.microsoft.com/office/drawing/2014/main" id="{00000000-0008-0000-1500-00000D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4142" name="Button 14" hidden="1">
              <a:extLst>
                <a:ext uri="{63B3BB69-23CF-44E3-9099-C40C66FF867C}">
                  <a14:compatExt spid="_x0000_s304142"/>
                </a:ext>
                <a:ext uri="{FF2B5EF4-FFF2-40B4-BE49-F238E27FC236}">
                  <a16:creationId xmlns:a16="http://schemas.microsoft.com/office/drawing/2014/main" id="{00000000-0008-0000-1500-00000E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4143" name="Button 15" hidden="1">
              <a:extLst>
                <a:ext uri="{63B3BB69-23CF-44E3-9099-C40C66FF867C}">
                  <a14:compatExt spid="_x0000_s304143"/>
                </a:ext>
                <a:ext uri="{FF2B5EF4-FFF2-40B4-BE49-F238E27FC236}">
                  <a16:creationId xmlns:a16="http://schemas.microsoft.com/office/drawing/2014/main" id="{00000000-0008-0000-1500-00000F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4144" name="Button 16" hidden="1">
              <a:extLst>
                <a:ext uri="{63B3BB69-23CF-44E3-9099-C40C66FF867C}">
                  <a14:compatExt spid="_x0000_s304144"/>
                </a:ext>
                <a:ext uri="{FF2B5EF4-FFF2-40B4-BE49-F238E27FC236}">
                  <a16:creationId xmlns:a16="http://schemas.microsoft.com/office/drawing/2014/main" id="{00000000-0008-0000-1500-000010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4145" name="Button 17" hidden="1">
              <a:extLst>
                <a:ext uri="{63B3BB69-23CF-44E3-9099-C40C66FF867C}">
                  <a14:compatExt spid="_x0000_s304145"/>
                </a:ext>
                <a:ext uri="{FF2B5EF4-FFF2-40B4-BE49-F238E27FC236}">
                  <a16:creationId xmlns:a16="http://schemas.microsoft.com/office/drawing/2014/main" id="{00000000-0008-0000-1500-000011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4146" name="Button 18" hidden="1">
              <a:extLst>
                <a:ext uri="{63B3BB69-23CF-44E3-9099-C40C66FF867C}">
                  <a14:compatExt spid="_x0000_s304146"/>
                </a:ext>
                <a:ext uri="{FF2B5EF4-FFF2-40B4-BE49-F238E27FC236}">
                  <a16:creationId xmlns:a16="http://schemas.microsoft.com/office/drawing/2014/main" id="{00000000-0008-0000-1500-000012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4147" name="Button 19" hidden="1">
              <a:extLst>
                <a:ext uri="{63B3BB69-23CF-44E3-9099-C40C66FF867C}">
                  <a14:compatExt spid="_x0000_s304147"/>
                </a:ext>
                <a:ext uri="{FF2B5EF4-FFF2-40B4-BE49-F238E27FC236}">
                  <a16:creationId xmlns:a16="http://schemas.microsoft.com/office/drawing/2014/main" id="{00000000-0008-0000-1500-000013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4148" name="Button 20" hidden="1">
              <a:extLst>
                <a:ext uri="{63B3BB69-23CF-44E3-9099-C40C66FF867C}">
                  <a14:compatExt spid="_x0000_s304148"/>
                </a:ext>
                <a:ext uri="{FF2B5EF4-FFF2-40B4-BE49-F238E27FC236}">
                  <a16:creationId xmlns:a16="http://schemas.microsoft.com/office/drawing/2014/main" id="{00000000-0008-0000-1500-000014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4149" name="Button 21" hidden="1">
              <a:extLst>
                <a:ext uri="{63B3BB69-23CF-44E3-9099-C40C66FF867C}">
                  <a14:compatExt spid="_x0000_s304149"/>
                </a:ext>
                <a:ext uri="{FF2B5EF4-FFF2-40B4-BE49-F238E27FC236}">
                  <a16:creationId xmlns:a16="http://schemas.microsoft.com/office/drawing/2014/main" id="{00000000-0008-0000-1500-000015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4150" name="Button 22" hidden="1">
              <a:extLst>
                <a:ext uri="{63B3BB69-23CF-44E3-9099-C40C66FF867C}">
                  <a14:compatExt spid="_x0000_s304150"/>
                </a:ext>
                <a:ext uri="{FF2B5EF4-FFF2-40B4-BE49-F238E27FC236}">
                  <a16:creationId xmlns:a16="http://schemas.microsoft.com/office/drawing/2014/main" id="{00000000-0008-0000-1500-000016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4151" name="Button 23" hidden="1">
              <a:extLst>
                <a:ext uri="{63B3BB69-23CF-44E3-9099-C40C66FF867C}">
                  <a14:compatExt spid="_x0000_s304151"/>
                </a:ext>
                <a:ext uri="{FF2B5EF4-FFF2-40B4-BE49-F238E27FC236}">
                  <a16:creationId xmlns:a16="http://schemas.microsoft.com/office/drawing/2014/main" id="{00000000-0008-0000-1500-000017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4152" name="Button 24" hidden="1">
              <a:extLst>
                <a:ext uri="{63B3BB69-23CF-44E3-9099-C40C66FF867C}">
                  <a14:compatExt spid="_x0000_s304152"/>
                </a:ext>
                <a:ext uri="{FF2B5EF4-FFF2-40B4-BE49-F238E27FC236}">
                  <a16:creationId xmlns:a16="http://schemas.microsoft.com/office/drawing/2014/main" id="{00000000-0008-0000-1500-000018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4153" name="Button 25" hidden="1">
              <a:extLst>
                <a:ext uri="{63B3BB69-23CF-44E3-9099-C40C66FF867C}">
                  <a14:compatExt spid="_x0000_s304153"/>
                </a:ext>
                <a:ext uri="{FF2B5EF4-FFF2-40B4-BE49-F238E27FC236}">
                  <a16:creationId xmlns:a16="http://schemas.microsoft.com/office/drawing/2014/main" id="{00000000-0008-0000-1500-000019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4154" name="Button 26" hidden="1">
              <a:extLst>
                <a:ext uri="{63B3BB69-23CF-44E3-9099-C40C66FF867C}">
                  <a14:compatExt spid="_x0000_s304154"/>
                </a:ext>
                <a:ext uri="{FF2B5EF4-FFF2-40B4-BE49-F238E27FC236}">
                  <a16:creationId xmlns:a16="http://schemas.microsoft.com/office/drawing/2014/main" id="{00000000-0008-0000-1500-00001AA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5153" name="Button 1" hidden="1">
              <a:extLst>
                <a:ext uri="{63B3BB69-23CF-44E3-9099-C40C66FF867C}">
                  <a14:compatExt spid="_x0000_s305153"/>
                </a:ext>
                <a:ext uri="{FF2B5EF4-FFF2-40B4-BE49-F238E27FC236}">
                  <a16:creationId xmlns:a16="http://schemas.microsoft.com/office/drawing/2014/main" id="{00000000-0008-0000-1600-000001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5154" name="Button 2" hidden="1">
              <a:extLst>
                <a:ext uri="{63B3BB69-23CF-44E3-9099-C40C66FF867C}">
                  <a14:compatExt spid="_x0000_s305154"/>
                </a:ext>
                <a:ext uri="{FF2B5EF4-FFF2-40B4-BE49-F238E27FC236}">
                  <a16:creationId xmlns:a16="http://schemas.microsoft.com/office/drawing/2014/main" id="{00000000-0008-0000-1600-000002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5155" name="Button 3" hidden="1">
              <a:extLst>
                <a:ext uri="{63B3BB69-23CF-44E3-9099-C40C66FF867C}">
                  <a14:compatExt spid="_x0000_s305155"/>
                </a:ext>
                <a:ext uri="{FF2B5EF4-FFF2-40B4-BE49-F238E27FC236}">
                  <a16:creationId xmlns:a16="http://schemas.microsoft.com/office/drawing/2014/main" id="{00000000-0008-0000-1600-000003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5156" name="Button 4" hidden="1">
              <a:extLst>
                <a:ext uri="{63B3BB69-23CF-44E3-9099-C40C66FF867C}">
                  <a14:compatExt spid="_x0000_s305156"/>
                </a:ext>
                <a:ext uri="{FF2B5EF4-FFF2-40B4-BE49-F238E27FC236}">
                  <a16:creationId xmlns:a16="http://schemas.microsoft.com/office/drawing/2014/main" id="{00000000-0008-0000-1600-000004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5157" name="Button 5" hidden="1">
              <a:extLst>
                <a:ext uri="{63B3BB69-23CF-44E3-9099-C40C66FF867C}">
                  <a14:compatExt spid="_x0000_s305157"/>
                </a:ext>
                <a:ext uri="{FF2B5EF4-FFF2-40B4-BE49-F238E27FC236}">
                  <a16:creationId xmlns:a16="http://schemas.microsoft.com/office/drawing/2014/main" id="{00000000-0008-0000-1600-000005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5158" name="Button 6" hidden="1">
              <a:extLst>
                <a:ext uri="{63B3BB69-23CF-44E3-9099-C40C66FF867C}">
                  <a14:compatExt spid="_x0000_s305158"/>
                </a:ext>
                <a:ext uri="{FF2B5EF4-FFF2-40B4-BE49-F238E27FC236}">
                  <a16:creationId xmlns:a16="http://schemas.microsoft.com/office/drawing/2014/main" id="{00000000-0008-0000-1600-000006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5159" name="Button 7" hidden="1">
              <a:extLst>
                <a:ext uri="{63B3BB69-23CF-44E3-9099-C40C66FF867C}">
                  <a14:compatExt spid="_x0000_s305159"/>
                </a:ext>
                <a:ext uri="{FF2B5EF4-FFF2-40B4-BE49-F238E27FC236}">
                  <a16:creationId xmlns:a16="http://schemas.microsoft.com/office/drawing/2014/main" id="{00000000-0008-0000-1600-000007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5160" name="Button 8" hidden="1">
              <a:extLst>
                <a:ext uri="{63B3BB69-23CF-44E3-9099-C40C66FF867C}">
                  <a14:compatExt spid="_x0000_s305160"/>
                </a:ext>
                <a:ext uri="{FF2B5EF4-FFF2-40B4-BE49-F238E27FC236}">
                  <a16:creationId xmlns:a16="http://schemas.microsoft.com/office/drawing/2014/main" id="{00000000-0008-0000-1600-000008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5161" name="Button 9" hidden="1">
              <a:extLst>
                <a:ext uri="{63B3BB69-23CF-44E3-9099-C40C66FF867C}">
                  <a14:compatExt spid="_x0000_s305161"/>
                </a:ext>
                <a:ext uri="{FF2B5EF4-FFF2-40B4-BE49-F238E27FC236}">
                  <a16:creationId xmlns:a16="http://schemas.microsoft.com/office/drawing/2014/main" id="{00000000-0008-0000-1600-000009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5162" name="Button 10" hidden="1">
              <a:extLst>
                <a:ext uri="{63B3BB69-23CF-44E3-9099-C40C66FF867C}">
                  <a14:compatExt spid="_x0000_s305162"/>
                </a:ext>
                <a:ext uri="{FF2B5EF4-FFF2-40B4-BE49-F238E27FC236}">
                  <a16:creationId xmlns:a16="http://schemas.microsoft.com/office/drawing/2014/main" id="{00000000-0008-0000-1600-00000A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5163" name="Button 11" hidden="1">
              <a:extLst>
                <a:ext uri="{63B3BB69-23CF-44E3-9099-C40C66FF867C}">
                  <a14:compatExt spid="_x0000_s305163"/>
                </a:ext>
                <a:ext uri="{FF2B5EF4-FFF2-40B4-BE49-F238E27FC236}">
                  <a16:creationId xmlns:a16="http://schemas.microsoft.com/office/drawing/2014/main" id="{00000000-0008-0000-1600-00000B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5164" name="Button 12" hidden="1">
              <a:extLst>
                <a:ext uri="{63B3BB69-23CF-44E3-9099-C40C66FF867C}">
                  <a14:compatExt spid="_x0000_s305164"/>
                </a:ext>
                <a:ext uri="{FF2B5EF4-FFF2-40B4-BE49-F238E27FC236}">
                  <a16:creationId xmlns:a16="http://schemas.microsoft.com/office/drawing/2014/main" id="{00000000-0008-0000-1600-00000C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5165" name="Button 13" hidden="1">
              <a:extLst>
                <a:ext uri="{63B3BB69-23CF-44E3-9099-C40C66FF867C}">
                  <a14:compatExt spid="_x0000_s305165"/>
                </a:ext>
                <a:ext uri="{FF2B5EF4-FFF2-40B4-BE49-F238E27FC236}">
                  <a16:creationId xmlns:a16="http://schemas.microsoft.com/office/drawing/2014/main" id="{00000000-0008-0000-1600-00000D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5166" name="Button 14" hidden="1">
              <a:extLst>
                <a:ext uri="{63B3BB69-23CF-44E3-9099-C40C66FF867C}">
                  <a14:compatExt spid="_x0000_s305166"/>
                </a:ext>
                <a:ext uri="{FF2B5EF4-FFF2-40B4-BE49-F238E27FC236}">
                  <a16:creationId xmlns:a16="http://schemas.microsoft.com/office/drawing/2014/main" id="{00000000-0008-0000-1600-00000E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5167" name="Button 15" hidden="1">
              <a:extLst>
                <a:ext uri="{63B3BB69-23CF-44E3-9099-C40C66FF867C}">
                  <a14:compatExt spid="_x0000_s305167"/>
                </a:ext>
                <a:ext uri="{FF2B5EF4-FFF2-40B4-BE49-F238E27FC236}">
                  <a16:creationId xmlns:a16="http://schemas.microsoft.com/office/drawing/2014/main" id="{00000000-0008-0000-1600-00000F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5168" name="Button 16" hidden="1">
              <a:extLst>
                <a:ext uri="{63B3BB69-23CF-44E3-9099-C40C66FF867C}">
                  <a14:compatExt spid="_x0000_s305168"/>
                </a:ext>
                <a:ext uri="{FF2B5EF4-FFF2-40B4-BE49-F238E27FC236}">
                  <a16:creationId xmlns:a16="http://schemas.microsoft.com/office/drawing/2014/main" id="{00000000-0008-0000-1600-000010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5169" name="Button 17" hidden="1">
              <a:extLst>
                <a:ext uri="{63B3BB69-23CF-44E3-9099-C40C66FF867C}">
                  <a14:compatExt spid="_x0000_s305169"/>
                </a:ext>
                <a:ext uri="{FF2B5EF4-FFF2-40B4-BE49-F238E27FC236}">
                  <a16:creationId xmlns:a16="http://schemas.microsoft.com/office/drawing/2014/main" id="{00000000-0008-0000-1600-000011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5170" name="Button 18" hidden="1">
              <a:extLst>
                <a:ext uri="{63B3BB69-23CF-44E3-9099-C40C66FF867C}">
                  <a14:compatExt spid="_x0000_s305170"/>
                </a:ext>
                <a:ext uri="{FF2B5EF4-FFF2-40B4-BE49-F238E27FC236}">
                  <a16:creationId xmlns:a16="http://schemas.microsoft.com/office/drawing/2014/main" id="{00000000-0008-0000-1600-000012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5171" name="Button 19" hidden="1">
              <a:extLst>
                <a:ext uri="{63B3BB69-23CF-44E3-9099-C40C66FF867C}">
                  <a14:compatExt spid="_x0000_s305171"/>
                </a:ext>
                <a:ext uri="{FF2B5EF4-FFF2-40B4-BE49-F238E27FC236}">
                  <a16:creationId xmlns:a16="http://schemas.microsoft.com/office/drawing/2014/main" id="{00000000-0008-0000-1600-000013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5172" name="Button 20" hidden="1">
              <a:extLst>
                <a:ext uri="{63B3BB69-23CF-44E3-9099-C40C66FF867C}">
                  <a14:compatExt spid="_x0000_s305172"/>
                </a:ext>
                <a:ext uri="{FF2B5EF4-FFF2-40B4-BE49-F238E27FC236}">
                  <a16:creationId xmlns:a16="http://schemas.microsoft.com/office/drawing/2014/main" id="{00000000-0008-0000-1600-000014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5173" name="Button 21" hidden="1">
              <a:extLst>
                <a:ext uri="{63B3BB69-23CF-44E3-9099-C40C66FF867C}">
                  <a14:compatExt spid="_x0000_s305173"/>
                </a:ext>
                <a:ext uri="{FF2B5EF4-FFF2-40B4-BE49-F238E27FC236}">
                  <a16:creationId xmlns:a16="http://schemas.microsoft.com/office/drawing/2014/main" id="{00000000-0008-0000-1600-000015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5174" name="Button 22" hidden="1">
              <a:extLst>
                <a:ext uri="{63B3BB69-23CF-44E3-9099-C40C66FF867C}">
                  <a14:compatExt spid="_x0000_s305174"/>
                </a:ext>
                <a:ext uri="{FF2B5EF4-FFF2-40B4-BE49-F238E27FC236}">
                  <a16:creationId xmlns:a16="http://schemas.microsoft.com/office/drawing/2014/main" id="{00000000-0008-0000-1600-000016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5175" name="Button 23" hidden="1">
              <a:extLst>
                <a:ext uri="{63B3BB69-23CF-44E3-9099-C40C66FF867C}">
                  <a14:compatExt spid="_x0000_s305175"/>
                </a:ext>
                <a:ext uri="{FF2B5EF4-FFF2-40B4-BE49-F238E27FC236}">
                  <a16:creationId xmlns:a16="http://schemas.microsoft.com/office/drawing/2014/main" id="{00000000-0008-0000-1600-000017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5176" name="Button 24" hidden="1">
              <a:extLst>
                <a:ext uri="{63B3BB69-23CF-44E3-9099-C40C66FF867C}">
                  <a14:compatExt spid="_x0000_s305176"/>
                </a:ext>
                <a:ext uri="{FF2B5EF4-FFF2-40B4-BE49-F238E27FC236}">
                  <a16:creationId xmlns:a16="http://schemas.microsoft.com/office/drawing/2014/main" id="{00000000-0008-0000-1600-000018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5177" name="Button 25" hidden="1">
              <a:extLst>
                <a:ext uri="{63B3BB69-23CF-44E3-9099-C40C66FF867C}">
                  <a14:compatExt spid="_x0000_s305177"/>
                </a:ext>
                <a:ext uri="{FF2B5EF4-FFF2-40B4-BE49-F238E27FC236}">
                  <a16:creationId xmlns:a16="http://schemas.microsoft.com/office/drawing/2014/main" id="{00000000-0008-0000-1600-000019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5178" name="Button 26" hidden="1">
              <a:extLst>
                <a:ext uri="{63B3BB69-23CF-44E3-9099-C40C66FF867C}">
                  <a14:compatExt spid="_x0000_s305178"/>
                </a:ext>
                <a:ext uri="{FF2B5EF4-FFF2-40B4-BE49-F238E27FC236}">
                  <a16:creationId xmlns:a16="http://schemas.microsoft.com/office/drawing/2014/main" id="{00000000-0008-0000-1600-00001AA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06177" name="Button 1" hidden="1">
              <a:extLst>
                <a:ext uri="{63B3BB69-23CF-44E3-9099-C40C66FF867C}">
                  <a14:compatExt spid="_x0000_s306177"/>
                </a:ext>
                <a:ext uri="{FF2B5EF4-FFF2-40B4-BE49-F238E27FC236}">
                  <a16:creationId xmlns:a16="http://schemas.microsoft.com/office/drawing/2014/main" id="{00000000-0008-0000-1700-000001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06178" name="Button 2" hidden="1">
              <a:extLst>
                <a:ext uri="{63B3BB69-23CF-44E3-9099-C40C66FF867C}">
                  <a14:compatExt spid="_x0000_s306178"/>
                </a:ext>
                <a:ext uri="{FF2B5EF4-FFF2-40B4-BE49-F238E27FC236}">
                  <a16:creationId xmlns:a16="http://schemas.microsoft.com/office/drawing/2014/main" id="{00000000-0008-0000-1700-000002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06179" name="Button 3" hidden="1">
              <a:extLst>
                <a:ext uri="{63B3BB69-23CF-44E3-9099-C40C66FF867C}">
                  <a14:compatExt spid="_x0000_s306179"/>
                </a:ext>
                <a:ext uri="{FF2B5EF4-FFF2-40B4-BE49-F238E27FC236}">
                  <a16:creationId xmlns:a16="http://schemas.microsoft.com/office/drawing/2014/main" id="{00000000-0008-0000-1700-000003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06180" name="Button 4" hidden="1">
              <a:extLst>
                <a:ext uri="{63B3BB69-23CF-44E3-9099-C40C66FF867C}">
                  <a14:compatExt spid="_x0000_s306180"/>
                </a:ext>
                <a:ext uri="{FF2B5EF4-FFF2-40B4-BE49-F238E27FC236}">
                  <a16:creationId xmlns:a16="http://schemas.microsoft.com/office/drawing/2014/main" id="{00000000-0008-0000-1700-000004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06181" name="Button 5" hidden="1">
              <a:extLst>
                <a:ext uri="{63B3BB69-23CF-44E3-9099-C40C66FF867C}">
                  <a14:compatExt spid="_x0000_s306181"/>
                </a:ext>
                <a:ext uri="{FF2B5EF4-FFF2-40B4-BE49-F238E27FC236}">
                  <a16:creationId xmlns:a16="http://schemas.microsoft.com/office/drawing/2014/main" id="{00000000-0008-0000-1700-000005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306182" name="Button 6" hidden="1">
              <a:extLst>
                <a:ext uri="{63B3BB69-23CF-44E3-9099-C40C66FF867C}">
                  <a14:compatExt spid="_x0000_s306182"/>
                </a:ext>
                <a:ext uri="{FF2B5EF4-FFF2-40B4-BE49-F238E27FC236}">
                  <a16:creationId xmlns:a16="http://schemas.microsoft.com/office/drawing/2014/main" id="{00000000-0008-0000-1700-000006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06183" name="Button 7" hidden="1">
              <a:extLst>
                <a:ext uri="{63B3BB69-23CF-44E3-9099-C40C66FF867C}">
                  <a14:compatExt spid="_x0000_s306183"/>
                </a:ext>
                <a:ext uri="{FF2B5EF4-FFF2-40B4-BE49-F238E27FC236}">
                  <a16:creationId xmlns:a16="http://schemas.microsoft.com/office/drawing/2014/main" id="{00000000-0008-0000-1700-000007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06184" name="Button 8" hidden="1">
              <a:extLst>
                <a:ext uri="{63B3BB69-23CF-44E3-9099-C40C66FF867C}">
                  <a14:compatExt spid="_x0000_s306184"/>
                </a:ext>
                <a:ext uri="{FF2B5EF4-FFF2-40B4-BE49-F238E27FC236}">
                  <a16:creationId xmlns:a16="http://schemas.microsoft.com/office/drawing/2014/main" id="{00000000-0008-0000-1700-000008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06185" name="Button 9" hidden="1">
              <a:extLst>
                <a:ext uri="{63B3BB69-23CF-44E3-9099-C40C66FF867C}">
                  <a14:compatExt spid="_x0000_s306185"/>
                </a:ext>
                <a:ext uri="{FF2B5EF4-FFF2-40B4-BE49-F238E27FC236}">
                  <a16:creationId xmlns:a16="http://schemas.microsoft.com/office/drawing/2014/main" id="{00000000-0008-0000-1700-000009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306186" name="Button 10" hidden="1">
              <a:extLst>
                <a:ext uri="{63B3BB69-23CF-44E3-9099-C40C66FF867C}">
                  <a14:compatExt spid="_x0000_s306186"/>
                </a:ext>
                <a:ext uri="{FF2B5EF4-FFF2-40B4-BE49-F238E27FC236}">
                  <a16:creationId xmlns:a16="http://schemas.microsoft.com/office/drawing/2014/main" id="{00000000-0008-0000-1700-00000A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06187" name="Button 11" hidden="1">
              <a:extLst>
                <a:ext uri="{63B3BB69-23CF-44E3-9099-C40C66FF867C}">
                  <a14:compatExt spid="_x0000_s306187"/>
                </a:ext>
                <a:ext uri="{FF2B5EF4-FFF2-40B4-BE49-F238E27FC236}">
                  <a16:creationId xmlns:a16="http://schemas.microsoft.com/office/drawing/2014/main" id="{00000000-0008-0000-1700-00000B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306188" name="Button 12" hidden="1">
              <a:extLst>
                <a:ext uri="{63B3BB69-23CF-44E3-9099-C40C66FF867C}">
                  <a14:compatExt spid="_x0000_s306188"/>
                </a:ext>
                <a:ext uri="{FF2B5EF4-FFF2-40B4-BE49-F238E27FC236}">
                  <a16:creationId xmlns:a16="http://schemas.microsoft.com/office/drawing/2014/main" id="{00000000-0008-0000-1700-00000C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06189" name="Button 13" hidden="1">
              <a:extLst>
                <a:ext uri="{63B3BB69-23CF-44E3-9099-C40C66FF867C}">
                  <a14:compatExt spid="_x0000_s306189"/>
                </a:ext>
                <a:ext uri="{FF2B5EF4-FFF2-40B4-BE49-F238E27FC236}">
                  <a16:creationId xmlns:a16="http://schemas.microsoft.com/office/drawing/2014/main" id="{00000000-0008-0000-1700-00000D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06190" name="Button 14" hidden="1">
              <a:extLst>
                <a:ext uri="{63B3BB69-23CF-44E3-9099-C40C66FF867C}">
                  <a14:compatExt spid="_x0000_s306190"/>
                </a:ext>
                <a:ext uri="{FF2B5EF4-FFF2-40B4-BE49-F238E27FC236}">
                  <a16:creationId xmlns:a16="http://schemas.microsoft.com/office/drawing/2014/main" id="{00000000-0008-0000-1700-00000E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306191" name="Button 15" hidden="1">
              <a:extLst>
                <a:ext uri="{63B3BB69-23CF-44E3-9099-C40C66FF867C}">
                  <a14:compatExt spid="_x0000_s306191"/>
                </a:ext>
                <a:ext uri="{FF2B5EF4-FFF2-40B4-BE49-F238E27FC236}">
                  <a16:creationId xmlns:a16="http://schemas.microsoft.com/office/drawing/2014/main" id="{00000000-0008-0000-1700-00000F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06192" name="Button 16" hidden="1">
              <a:extLst>
                <a:ext uri="{63B3BB69-23CF-44E3-9099-C40C66FF867C}">
                  <a14:compatExt spid="_x0000_s306192"/>
                </a:ext>
                <a:ext uri="{FF2B5EF4-FFF2-40B4-BE49-F238E27FC236}">
                  <a16:creationId xmlns:a16="http://schemas.microsoft.com/office/drawing/2014/main" id="{00000000-0008-0000-1700-000010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306193" name="Button 17" hidden="1">
              <a:extLst>
                <a:ext uri="{63B3BB69-23CF-44E3-9099-C40C66FF867C}">
                  <a14:compatExt spid="_x0000_s306193"/>
                </a:ext>
                <a:ext uri="{FF2B5EF4-FFF2-40B4-BE49-F238E27FC236}">
                  <a16:creationId xmlns:a16="http://schemas.microsoft.com/office/drawing/2014/main" id="{00000000-0008-0000-1700-000011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06194" name="Button 18" hidden="1">
              <a:extLst>
                <a:ext uri="{63B3BB69-23CF-44E3-9099-C40C66FF867C}">
                  <a14:compatExt spid="_x0000_s306194"/>
                </a:ext>
                <a:ext uri="{FF2B5EF4-FFF2-40B4-BE49-F238E27FC236}">
                  <a16:creationId xmlns:a16="http://schemas.microsoft.com/office/drawing/2014/main" id="{00000000-0008-0000-1700-000012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06195" name="Button 19" hidden="1">
              <a:extLst>
                <a:ext uri="{63B3BB69-23CF-44E3-9099-C40C66FF867C}">
                  <a14:compatExt spid="_x0000_s306195"/>
                </a:ext>
                <a:ext uri="{FF2B5EF4-FFF2-40B4-BE49-F238E27FC236}">
                  <a16:creationId xmlns:a16="http://schemas.microsoft.com/office/drawing/2014/main" id="{00000000-0008-0000-1700-000013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306196" name="Button 20" hidden="1">
              <a:extLst>
                <a:ext uri="{63B3BB69-23CF-44E3-9099-C40C66FF867C}">
                  <a14:compatExt spid="_x0000_s306196"/>
                </a:ext>
                <a:ext uri="{FF2B5EF4-FFF2-40B4-BE49-F238E27FC236}">
                  <a16:creationId xmlns:a16="http://schemas.microsoft.com/office/drawing/2014/main" id="{00000000-0008-0000-1700-000014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306197" name="Button 21" hidden="1">
              <a:extLst>
                <a:ext uri="{63B3BB69-23CF-44E3-9099-C40C66FF867C}">
                  <a14:compatExt spid="_x0000_s306197"/>
                </a:ext>
                <a:ext uri="{FF2B5EF4-FFF2-40B4-BE49-F238E27FC236}">
                  <a16:creationId xmlns:a16="http://schemas.microsoft.com/office/drawing/2014/main" id="{00000000-0008-0000-1700-000015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306198" name="Button 22" hidden="1">
              <a:extLst>
                <a:ext uri="{63B3BB69-23CF-44E3-9099-C40C66FF867C}">
                  <a14:compatExt spid="_x0000_s306198"/>
                </a:ext>
                <a:ext uri="{FF2B5EF4-FFF2-40B4-BE49-F238E27FC236}">
                  <a16:creationId xmlns:a16="http://schemas.microsoft.com/office/drawing/2014/main" id="{00000000-0008-0000-1700-000016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306199" name="Button 23" hidden="1">
              <a:extLst>
                <a:ext uri="{63B3BB69-23CF-44E3-9099-C40C66FF867C}">
                  <a14:compatExt spid="_x0000_s306199"/>
                </a:ext>
                <a:ext uri="{FF2B5EF4-FFF2-40B4-BE49-F238E27FC236}">
                  <a16:creationId xmlns:a16="http://schemas.microsoft.com/office/drawing/2014/main" id="{00000000-0008-0000-1700-000017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06200" name="Button 24" hidden="1">
              <a:extLst>
                <a:ext uri="{63B3BB69-23CF-44E3-9099-C40C66FF867C}">
                  <a14:compatExt spid="_x0000_s306200"/>
                </a:ext>
                <a:ext uri="{FF2B5EF4-FFF2-40B4-BE49-F238E27FC236}">
                  <a16:creationId xmlns:a16="http://schemas.microsoft.com/office/drawing/2014/main" id="{00000000-0008-0000-1700-000018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306201" name="Button 25" hidden="1">
              <a:extLst>
                <a:ext uri="{63B3BB69-23CF-44E3-9099-C40C66FF867C}">
                  <a14:compatExt spid="_x0000_s306201"/>
                </a:ext>
                <a:ext uri="{FF2B5EF4-FFF2-40B4-BE49-F238E27FC236}">
                  <a16:creationId xmlns:a16="http://schemas.microsoft.com/office/drawing/2014/main" id="{00000000-0008-0000-1700-000019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306202" name="Button 26" hidden="1">
              <a:extLst>
                <a:ext uri="{63B3BB69-23CF-44E3-9099-C40C66FF867C}">
                  <a14:compatExt spid="_x0000_s306202"/>
                </a:ext>
                <a:ext uri="{FF2B5EF4-FFF2-40B4-BE49-F238E27FC236}">
                  <a16:creationId xmlns:a16="http://schemas.microsoft.com/office/drawing/2014/main" id="{00000000-0008-0000-1700-00001AA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315393" name="Button 1" hidden="1">
              <a:extLst>
                <a:ext uri="{63B3BB69-23CF-44E3-9099-C40C66FF867C}">
                  <a14:compatExt spid="_x0000_s315393"/>
                </a:ext>
                <a:ext uri="{FF2B5EF4-FFF2-40B4-BE49-F238E27FC236}">
                  <a16:creationId xmlns:a16="http://schemas.microsoft.com/office/drawing/2014/main" id="{00000000-0008-0000-1800-000001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315394" name="Button 2" hidden="1">
              <a:extLst>
                <a:ext uri="{63B3BB69-23CF-44E3-9099-C40C66FF867C}">
                  <a14:compatExt spid="_x0000_s315394"/>
                </a:ext>
                <a:ext uri="{FF2B5EF4-FFF2-40B4-BE49-F238E27FC236}">
                  <a16:creationId xmlns:a16="http://schemas.microsoft.com/office/drawing/2014/main" id="{00000000-0008-0000-1800-000002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315395" name="Button 3" hidden="1">
              <a:extLst>
                <a:ext uri="{63B3BB69-23CF-44E3-9099-C40C66FF867C}">
                  <a14:compatExt spid="_x0000_s315395"/>
                </a:ext>
                <a:ext uri="{FF2B5EF4-FFF2-40B4-BE49-F238E27FC236}">
                  <a16:creationId xmlns:a16="http://schemas.microsoft.com/office/drawing/2014/main" id="{00000000-0008-0000-1800-000003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315396" name="Button 4" hidden="1">
              <a:extLst>
                <a:ext uri="{63B3BB69-23CF-44E3-9099-C40C66FF867C}">
                  <a14:compatExt spid="_x0000_s315396"/>
                </a:ext>
                <a:ext uri="{FF2B5EF4-FFF2-40B4-BE49-F238E27FC236}">
                  <a16:creationId xmlns:a16="http://schemas.microsoft.com/office/drawing/2014/main" id="{00000000-0008-0000-1800-000004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315397" name="Button 5" hidden="1">
              <a:extLst>
                <a:ext uri="{63B3BB69-23CF-44E3-9099-C40C66FF867C}">
                  <a14:compatExt spid="_x0000_s315397"/>
                </a:ext>
                <a:ext uri="{FF2B5EF4-FFF2-40B4-BE49-F238E27FC236}">
                  <a16:creationId xmlns:a16="http://schemas.microsoft.com/office/drawing/2014/main" id="{00000000-0008-0000-1800-000005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9525</xdr:colOff>
          <xdr:row>2</xdr:row>
          <xdr:rowOff>9525</xdr:rowOff>
        </xdr:from>
        <xdr:to>
          <xdr:col>66</xdr:col>
          <xdr:colOff>0</xdr:colOff>
          <xdr:row>4</xdr:row>
          <xdr:rowOff>0</xdr:rowOff>
        </xdr:to>
        <xdr:sp macro="" textlink="">
          <xdr:nvSpPr>
            <xdr:cNvPr id="315398" name="Button 6" hidden="1">
              <a:extLst>
                <a:ext uri="{63B3BB69-23CF-44E3-9099-C40C66FF867C}">
                  <a14:compatExt spid="_x0000_s315398"/>
                </a:ext>
                <a:ext uri="{FF2B5EF4-FFF2-40B4-BE49-F238E27FC236}">
                  <a16:creationId xmlns:a16="http://schemas.microsoft.com/office/drawing/2014/main" id="{00000000-0008-0000-1800-000006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315399" name="Button 7" hidden="1">
              <a:extLst>
                <a:ext uri="{63B3BB69-23CF-44E3-9099-C40C66FF867C}">
                  <a14:compatExt spid="_x0000_s315399"/>
                </a:ext>
                <a:ext uri="{FF2B5EF4-FFF2-40B4-BE49-F238E27FC236}">
                  <a16:creationId xmlns:a16="http://schemas.microsoft.com/office/drawing/2014/main" id="{00000000-0008-0000-1800-000007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315400" name="Button 8" hidden="1">
              <a:extLst>
                <a:ext uri="{63B3BB69-23CF-44E3-9099-C40C66FF867C}">
                  <a14:compatExt spid="_x0000_s315400"/>
                </a:ext>
                <a:ext uri="{FF2B5EF4-FFF2-40B4-BE49-F238E27FC236}">
                  <a16:creationId xmlns:a16="http://schemas.microsoft.com/office/drawing/2014/main" id="{00000000-0008-0000-1800-000008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315401" name="Button 9" hidden="1">
              <a:extLst>
                <a:ext uri="{63B3BB69-23CF-44E3-9099-C40C66FF867C}">
                  <a14:compatExt spid="_x0000_s315401"/>
                </a:ext>
                <a:ext uri="{FF2B5EF4-FFF2-40B4-BE49-F238E27FC236}">
                  <a16:creationId xmlns:a16="http://schemas.microsoft.com/office/drawing/2014/main" id="{00000000-0008-0000-1800-000009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315402" name="Button 10" hidden="1">
              <a:extLst>
                <a:ext uri="{63B3BB69-23CF-44E3-9099-C40C66FF867C}">
                  <a14:compatExt spid="_x0000_s315402"/>
                </a:ext>
                <a:ext uri="{FF2B5EF4-FFF2-40B4-BE49-F238E27FC236}">
                  <a16:creationId xmlns:a16="http://schemas.microsoft.com/office/drawing/2014/main" id="{00000000-0008-0000-1800-00000A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9525</xdr:colOff>
          <xdr:row>7</xdr:row>
          <xdr:rowOff>28575</xdr:rowOff>
        </xdr:from>
        <xdr:to>
          <xdr:col>61</xdr:col>
          <xdr:colOff>381000</xdr:colOff>
          <xdr:row>8</xdr:row>
          <xdr:rowOff>0</xdr:rowOff>
        </xdr:to>
        <xdr:sp macro="" textlink="">
          <xdr:nvSpPr>
            <xdr:cNvPr id="315403" name="Button 11" hidden="1">
              <a:extLst>
                <a:ext uri="{63B3BB69-23CF-44E3-9099-C40C66FF867C}">
                  <a14:compatExt spid="_x0000_s315403"/>
                </a:ext>
                <a:ext uri="{FF2B5EF4-FFF2-40B4-BE49-F238E27FC236}">
                  <a16:creationId xmlns:a16="http://schemas.microsoft.com/office/drawing/2014/main" id="{00000000-0008-0000-1800-00000B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315404" name="Button 12" hidden="1">
              <a:extLst>
                <a:ext uri="{63B3BB69-23CF-44E3-9099-C40C66FF867C}">
                  <a14:compatExt spid="_x0000_s315404"/>
                </a:ext>
                <a:ext uri="{FF2B5EF4-FFF2-40B4-BE49-F238E27FC236}">
                  <a16:creationId xmlns:a16="http://schemas.microsoft.com/office/drawing/2014/main" id="{00000000-0008-0000-1800-00000C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315405" name="Button 13" hidden="1">
              <a:extLst>
                <a:ext uri="{63B3BB69-23CF-44E3-9099-C40C66FF867C}">
                  <a14:compatExt spid="_x0000_s315405"/>
                </a:ext>
                <a:ext uri="{FF2B5EF4-FFF2-40B4-BE49-F238E27FC236}">
                  <a16:creationId xmlns:a16="http://schemas.microsoft.com/office/drawing/2014/main" id="{00000000-0008-0000-1800-00000D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315406" name="Button 14" hidden="1">
              <a:extLst>
                <a:ext uri="{63B3BB69-23CF-44E3-9099-C40C66FF867C}">
                  <a14:compatExt spid="_x0000_s315406"/>
                </a:ext>
                <a:ext uri="{FF2B5EF4-FFF2-40B4-BE49-F238E27FC236}">
                  <a16:creationId xmlns:a16="http://schemas.microsoft.com/office/drawing/2014/main" id="{00000000-0008-0000-1800-00000E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315407" name="Button 15" hidden="1">
              <a:extLst>
                <a:ext uri="{63B3BB69-23CF-44E3-9099-C40C66FF867C}">
                  <a14:compatExt spid="_x0000_s315407"/>
                </a:ext>
                <a:ext uri="{FF2B5EF4-FFF2-40B4-BE49-F238E27FC236}">
                  <a16:creationId xmlns:a16="http://schemas.microsoft.com/office/drawing/2014/main" id="{00000000-0008-0000-1800-00000F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657225</xdr:colOff>
          <xdr:row>5</xdr:row>
          <xdr:rowOff>0</xdr:rowOff>
        </xdr:from>
        <xdr:to>
          <xdr:col>5</xdr:col>
          <xdr:colOff>0</xdr:colOff>
          <xdr:row>6</xdr:row>
          <xdr:rowOff>152400</xdr:rowOff>
        </xdr:to>
        <xdr:sp macro="" textlink="">
          <xdr:nvSpPr>
            <xdr:cNvPr id="315408" name="Button 16" hidden="1">
              <a:extLst>
                <a:ext uri="{63B3BB69-23CF-44E3-9099-C40C66FF867C}">
                  <a14:compatExt spid="_x0000_s315408"/>
                </a:ext>
                <a:ext uri="{FF2B5EF4-FFF2-40B4-BE49-F238E27FC236}">
                  <a16:creationId xmlns:a16="http://schemas.microsoft.com/office/drawing/2014/main" id="{00000000-0008-0000-1800-000010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315409" name="Button 17" hidden="1">
              <a:extLst>
                <a:ext uri="{63B3BB69-23CF-44E3-9099-C40C66FF867C}">
                  <a14:compatExt spid="_x0000_s315409"/>
                </a:ext>
                <a:ext uri="{FF2B5EF4-FFF2-40B4-BE49-F238E27FC236}">
                  <a16:creationId xmlns:a16="http://schemas.microsoft.com/office/drawing/2014/main" id="{00000000-0008-0000-1800-000011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315410" name="Button 18" hidden="1">
              <a:extLst>
                <a:ext uri="{63B3BB69-23CF-44E3-9099-C40C66FF867C}">
                  <a14:compatExt spid="_x0000_s315410"/>
                </a:ext>
                <a:ext uri="{FF2B5EF4-FFF2-40B4-BE49-F238E27FC236}">
                  <a16:creationId xmlns:a16="http://schemas.microsoft.com/office/drawing/2014/main" id="{00000000-0008-0000-1800-000012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9525</xdr:rowOff>
        </xdr:from>
        <xdr:to>
          <xdr:col>27</xdr:col>
          <xdr:colOff>190500</xdr:colOff>
          <xdr:row>8</xdr:row>
          <xdr:rowOff>0</xdr:rowOff>
        </xdr:to>
        <xdr:sp macro="" textlink="">
          <xdr:nvSpPr>
            <xdr:cNvPr id="315411" name="Button 19" hidden="1">
              <a:extLst>
                <a:ext uri="{63B3BB69-23CF-44E3-9099-C40C66FF867C}">
                  <a14:compatExt spid="_x0000_s315411"/>
                </a:ext>
                <a:ext uri="{FF2B5EF4-FFF2-40B4-BE49-F238E27FC236}">
                  <a16:creationId xmlns:a16="http://schemas.microsoft.com/office/drawing/2014/main" id="{00000000-0008-0000-1800-000013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9525</xdr:rowOff>
        </xdr:from>
        <xdr:to>
          <xdr:col>35</xdr:col>
          <xdr:colOff>190500</xdr:colOff>
          <xdr:row>8</xdr:row>
          <xdr:rowOff>0</xdr:rowOff>
        </xdr:to>
        <xdr:sp macro="" textlink="">
          <xdr:nvSpPr>
            <xdr:cNvPr id="315412" name="Button 20" hidden="1">
              <a:extLst>
                <a:ext uri="{63B3BB69-23CF-44E3-9099-C40C66FF867C}">
                  <a14:compatExt spid="_x0000_s315412"/>
                </a:ext>
                <a:ext uri="{FF2B5EF4-FFF2-40B4-BE49-F238E27FC236}">
                  <a16:creationId xmlns:a16="http://schemas.microsoft.com/office/drawing/2014/main" id="{00000000-0008-0000-1800-000014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43</xdr:col>
          <xdr:colOff>190500</xdr:colOff>
          <xdr:row>8</xdr:row>
          <xdr:rowOff>0</xdr:rowOff>
        </xdr:to>
        <xdr:sp macro="" textlink="">
          <xdr:nvSpPr>
            <xdr:cNvPr id="315413" name="Button 21" hidden="1">
              <a:extLst>
                <a:ext uri="{63B3BB69-23CF-44E3-9099-C40C66FF867C}">
                  <a14:compatExt spid="_x0000_s315413"/>
                </a:ext>
                <a:ext uri="{FF2B5EF4-FFF2-40B4-BE49-F238E27FC236}">
                  <a16:creationId xmlns:a16="http://schemas.microsoft.com/office/drawing/2014/main" id="{00000000-0008-0000-1800-000015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9525</xdr:rowOff>
        </xdr:from>
        <xdr:to>
          <xdr:col>51</xdr:col>
          <xdr:colOff>190500</xdr:colOff>
          <xdr:row>8</xdr:row>
          <xdr:rowOff>0</xdr:rowOff>
        </xdr:to>
        <xdr:sp macro="" textlink="">
          <xdr:nvSpPr>
            <xdr:cNvPr id="315414" name="Button 22" hidden="1">
              <a:extLst>
                <a:ext uri="{63B3BB69-23CF-44E3-9099-C40C66FF867C}">
                  <a14:compatExt spid="_x0000_s315414"/>
                </a:ext>
                <a:ext uri="{FF2B5EF4-FFF2-40B4-BE49-F238E27FC236}">
                  <a16:creationId xmlns:a16="http://schemas.microsoft.com/office/drawing/2014/main" id="{00000000-0008-0000-1800-000016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28575</xdr:rowOff>
        </xdr:from>
        <xdr:to>
          <xdr:col>38</xdr:col>
          <xdr:colOff>0</xdr:colOff>
          <xdr:row>8</xdr:row>
          <xdr:rowOff>0</xdr:rowOff>
        </xdr:to>
        <xdr:sp macro="" textlink="">
          <xdr:nvSpPr>
            <xdr:cNvPr id="315415" name="Button 23" hidden="1">
              <a:extLst>
                <a:ext uri="{63B3BB69-23CF-44E3-9099-C40C66FF867C}">
                  <a14:compatExt spid="_x0000_s315415"/>
                </a:ext>
                <a:ext uri="{FF2B5EF4-FFF2-40B4-BE49-F238E27FC236}">
                  <a16:creationId xmlns:a16="http://schemas.microsoft.com/office/drawing/2014/main" id="{00000000-0008-0000-1800-000017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28575</xdr:rowOff>
        </xdr:from>
        <xdr:to>
          <xdr:col>46</xdr:col>
          <xdr:colOff>0</xdr:colOff>
          <xdr:row>8</xdr:row>
          <xdr:rowOff>0</xdr:rowOff>
        </xdr:to>
        <xdr:sp macro="" textlink="">
          <xdr:nvSpPr>
            <xdr:cNvPr id="315416" name="Button 24" hidden="1">
              <a:extLst>
                <a:ext uri="{63B3BB69-23CF-44E3-9099-C40C66FF867C}">
                  <a14:compatExt spid="_x0000_s315416"/>
                </a:ext>
                <a:ext uri="{FF2B5EF4-FFF2-40B4-BE49-F238E27FC236}">
                  <a16:creationId xmlns:a16="http://schemas.microsoft.com/office/drawing/2014/main" id="{00000000-0008-0000-1800-000018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28575</xdr:rowOff>
        </xdr:from>
        <xdr:to>
          <xdr:col>46</xdr:col>
          <xdr:colOff>0</xdr:colOff>
          <xdr:row>8</xdr:row>
          <xdr:rowOff>0</xdr:rowOff>
        </xdr:to>
        <xdr:sp macro="" textlink="">
          <xdr:nvSpPr>
            <xdr:cNvPr id="315417" name="Button 25" hidden="1">
              <a:extLst>
                <a:ext uri="{63B3BB69-23CF-44E3-9099-C40C66FF867C}">
                  <a14:compatExt spid="_x0000_s315417"/>
                </a:ext>
                <a:ext uri="{FF2B5EF4-FFF2-40B4-BE49-F238E27FC236}">
                  <a16:creationId xmlns:a16="http://schemas.microsoft.com/office/drawing/2014/main" id="{00000000-0008-0000-1800-000019D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2</xdr:row>
          <xdr:rowOff>0</xdr:rowOff>
        </xdr:from>
        <xdr:to>
          <xdr:col>3</xdr:col>
          <xdr:colOff>1771650</xdr:colOff>
          <xdr:row>2</xdr:row>
          <xdr:rowOff>314325</xdr:rowOff>
        </xdr:to>
        <xdr:sp macro="" textlink="">
          <xdr:nvSpPr>
            <xdr:cNvPr id="65537" name="Button 1" hidden="1">
              <a:extLst>
                <a:ext uri="{63B3BB69-23CF-44E3-9099-C40C66FF867C}">
                  <a14:compatExt spid="_x0000_s65537"/>
                </a:ext>
                <a:ext uri="{FF2B5EF4-FFF2-40B4-BE49-F238E27FC236}">
                  <a16:creationId xmlns:a16="http://schemas.microsoft.com/office/drawing/2014/main" id="{00000000-0008-0000-1900-0000010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Kampioenen opbouwen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xdr:row>
          <xdr:rowOff>9525</xdr:rowOff>
        </xdr:from>
        <xdr:to>
          <xdr:col>6</xdr:col>
          <xdr:colOff>847725</xdr:colOff>
          <xdr:row>2</xdr:row>
          <xdr:rowOff>314325</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1900-000002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Per klasse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2</xdr:row>
          <xdr:rowOff>9525</xdr:rowOff>
        </xdr:from>
        <xdr:to>
          <xdr:col>6</xdr:col>
          <xdr:colOff>1543050</xdr:colOff>
          <xdr:row>2</xdr:row>
          <xdr:rowOff>314325</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1900-000004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Per letter</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3</xdr:row>
          <xdr:rowOff>0</xdr:rowOff>
        </xdr:from>
        <xdr:to>
          <xdr:col>2</xdr:col>
          <xdr:colOff>1114425</xdr:colOff>
          <xdr:row>6</xdr:row>
          <xdr:rowOff>123825</xdr:rowOff>
        </xdr:to>
        <xdr:sp macro="" textlink="">
          <xdr:nvSpPr>
            <xdr:cNvPr id="130049" name="Button 1" hidden="1">
              <a:extLst>
                <a:ext uri="{63B3BB69-23CF-44E3-9099-C40C66FF867C}">
                  <a14:compatExt spid="_x0000_s130049"/>
                </a:ext>
                <a:ext uri="{FF2B5EF4-FFF2-40B4-BE49-F238E27FC236}">
                  <a16:creationId xmlns:a16="http://schemas.microsoft.com/office/drawing/2014/main" id="{00000000-0008-0000-1A00-000001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Winnaars opbouwen</a:t>
              </a:r>
            </a:p>
            <a:p>
              <a:pPr algn="ctr" rtl="0">
                <a:defRPr sz="1000"/>
              </a:pPr>
              <a:endParaRPr lang="nl-NL"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2</xdr:col>
          <xdr:colOff>0</xdr:colOff>
          <xdr:row>8</xdr:row>
          <xdr:rowOff>0</xdr:rowOff>
        </xdr:to>
        <xdr:sp macro="" textlink="">
          <xdr:nvSpPr>
            <xdr:cNvPr id="130061" name="Button 13" hidden="1">
              <a:extLst>
                <a:ext uri="{63B3BB69-23CF-44E3-9099-C40C66FF867C}">
                  <a14:compatExt spid="_x0000_s130061"/>
                </a:ext>
                <a:ext uri="{FF2B5EF4-FFF2-40B4-BE49-F238E27FC236}">
                  <a16:creationId xmlns:a16="http://schemas.microsoft.com/office/drawing/2014/main" id="{00000000-0008-0000-1A00-00000D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809625</xdr:colOff>
          <xdr:row>5</xdr:row>
          <xdr:rowOff>19050</xdr:rowOff>
        </xdr:from>
        <xdr:to>
          <xdr:col>6</xdr:col>
          <xdr:colOff>209550</xdr:colOff>
          <xdr:row>6</xdr:row>
          <xdr:rowOff>142875</xdr:rowOff>
        </xdr:to>
        <xdr:sp macro="" textlink="">
          <xdr:nvSpPr>
            <xdr:cNvPr id="130073" name="Button 25" hidden="1">
              <a:extLst>
                <a:ext uri="{63B3BB69-23CF-44E3-9099-C40C66FF867C}">
                  <a14:compatExt spid="_x0000_s130073"/>
                </a:ext>
                <a:ext uri="{FF2B5EF4-FFF2-40B4-BE49-F238E27FC236}">
                  <a16:creationId xmlns:a16="http://schemas.microsoft.com/office/drawing/2014/main" id="{00000000-0008-0000-1A00-000019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Importeren gegevens</a:t>
              </a:r>
            </a:p>
            <a:p>
              <a:pPr algn="ctr" rtl="0">
                <a:defRPr sz="1000"/>
              </a:pPr>
              <a:endParaRPr lang="nl-NL"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238125</xdr:colOff>
          <xdr:row>5</xdr:row>
          <xdr:rowOff>9525</xdr:rowOff>
        </xdr:from>
        <xdr:to>
          <xdr:col>10</xdr:col>
          <xdr:colOff>85725</xdr:colOff>
          <xdr:row>6</xdr:row>
          <xdr:rowOff>133350</xdr:rowOff>
        </xdr:to>
        <xdr:sp macro="" textlink="">
          <xdr:nvSpPr>
            <xdr:cNvPr id="130074" name="Button 26" hidden="1">
              <a:extLst>
                <a:ext uri="{63B3BB69-23CF-44E3-9099-C40C66FF867C}">
                  <a14:compatExt spid="_x0000_s130074"/>
                </a:ext>
                <a:ext uri="{FF2B5EF4-FFF2-40B4-BE49-F238E27FC236}">
                  <a16:creationId xmlns:a16="http://schemas.microsoft.com/office/drawing/2014/main" id="{00000000-0008-0000-1A00-00001A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Verwerken gegevens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1143000</xdr:colOff>
          <xdr:row>5</xdr:row>
          <xdr:rowOff>9525</xdr:rowOff>
        </xdr:from>
        <xdr:to>
          <xdr:col>3</xdr:col>
          <xdr:colOff>771525</xdr:colOff>
          <xdr:row>6</xdr:row>
          <xdr:rowOff>133350</xdr:rowOff>
        </xdr:to>
        <xdr:sp macro="" textlink="">
          <xdr:nvSpPr>
            <xdr:cNvPr id="130075" name="Button 27" hidden="1">
              <a:extLst>
                <a:ext uri="{63B3BB69-23CF-44E3-9099-C40C66FF867C}">
                  <a14:compatExt spid="_x0000_s130075"/>
                </a:ext>
                <a:ext uri="{FF2B5EF4-FFF2-40B4-BE49-F238E27FC236}">
                  <a16:creationId xmlns:a16="http://schemas.microsoft.com/office/drawing/2014/main" id="{00000000-0008-0000-1A00-00001BF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Dubbele paarden/pony's</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76200</xdr:colOff>
          <xdr:row>13</xdr:row>
          <xdr:rowOff>38100</xdr:rowOff>
        </xdr:from>
        <xdr:to>
          <xdr:col>2</xdr:col>
          <xdr:colOff>3028950</xdr:colOff>
          <xdr:row>17</xdr:row>
          <xdr:rowOff>123825</xdr:rowOff>
        </xdr:to>
        <xdr:sp macro="" textlink="">
          <xdr:nvSpPr>
            <xdr:cNvPr id="230402" name="Button 2" hidden="1">
              <a:extLst>
                <a:ext uri="{63B3BB69-23CF-44E3-9099-C40C66FF867C}">
                  <a14:compatExt spid="_x0000_s230402"/>
                </a:ext>
                <a:ext uri="{FF2B5EF4-FFF2-40B4-BE49-F238E27FC236}">
                  <a16:creationId xmlns:a16="http://schemas.microsoft.com/office/drawing/2014/main" id="{00000000-0008-0000-1B00-00000284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Tabbladen zichtbaar of verbergen</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1276350</xdr:colOff>
          <xdr:row>1</xdr:row>
          <xdr:rowOff>0</xdr:rowOff>
        </xdr:from>
        <xdr:to>
          <xdr:col>7</xdr:col>
          <xdr:colOff>2000250</xdr:colOff>
          <xdr:row>2</xdr:row>
          <xdr:rowOff>314325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1C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Afvaardiging opbouwen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36545" name="Button 1" hidden="1">
              <a:extLst>
                <a:ext uri="{63B3BB69-23CF-44E3-9099-C40C66FF867C}">
                  <a14:compatExt spid="_x0000_s236545"/>
                </a:ext>
                <a:ext uri="{FF2B5EF4-FFF2-40B4-BE49-F238E27FC236}">
                  <a16:creationId xmlns:a16="http://schemas.microsoft.com/office/drawing/2014/main" id="{00000000-0008-0000-0300-000001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36546" name="Button 2" hidden="1">
              <a:extLst>
                <a:ext uri="{63B3BB69-23CF-44E3-9099-C40C66FF867C}">
                  <a14:compatExt spid="_x0000_s236546"/>
                </a:ext>
                <a:ext uri="{FF2B5EF4-FFF2-40B4-BE49-F238E27FC236}">
                  <a16:creationId xmlns:a16="http://schemas.microsoft.com/office/drawing/2014/main" id="{00000000-0008-0000-0300-000002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36547" name="Button 3" hidden="1">
              <a:extLst>
                <a:ext uri="{63B3BB69-23CF-44E3-9099-C40C66FF867C}">
                  <a14:compatExt spid="_x0000_s236547"/>
                </a:ext>
                <a:ext uri="{FF2B5EF4-FFF2-40B4-BE49-F238E27FC236}">
                  <a16:creationId xmlns:a16="http://schemas.microsoft.com/office/drawing/2014/main" id="{00000000-0008-0000-0300-000003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36548" name="Button 4" hidden="1">
              <a:extLst>
                <a:ext uri="{63B3BB69-23CF-44E3-9099-C40C66FF867C}">
                  <a14:compatExt spid="_x0000_s236548"/>
                </a:ext>
                <a:ext uri="{FF2B5EF4-FFF2-40B4-BE49-F238E27FC236}">
                  <a16:creationId xmlns:a16="http://schemas.microsoft.com/office/drawing/2014/main" id="{00000000-0008-0000-0300-000004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36549" name="Button 5" hidden="1">
              <a:extLst>
                <a:ext uri="{63B3BB69-23CF-44E3-9099-C40C66FF867C}">
                  <a14:compatExt spid="_x0000_s236549"/>
                </a:ext>
                <a:ext uri="{FF2B5EF4-FFF2-40B4-BE49-F238E27FC236}">
                  <a16:creationId xmlns:a16="http://schemas.microsoft.com/office/drawing/2014/main" id="{00000000-0008-0000-0300-000005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36550" name="Button 6" hidden="1">
              <a:extLst>
                <a:ext uri="{63B3BB69-23CF-44E3-9099-C40C66FF867C}">
                  <a14:compatExt spid="_x0000_s236550"/>
                </a:ext>
                <a:ext uri="{FF2B5EF4-FFF2-40B4-BE49-F238E27FC236}">
                  <a16:creationId xmlns:a16="http://schemas.microsoft.com/office/drawing/2014/main" id="{00000000-0008-0000-0300-000006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36551" name="Button 7" hidden="1">
              <a:extLst>
                <a:ext uri="{63B3BB69-23CF-44E3-9099-C40C66FF867C}">
                  <a14:compatExt spid="_x0000_s236551"/>
                </a:ext>
                <a:ext uri="{FF2B5EF4-FFF2-40B4-BE49-F238E27FC236}">
                  <a16:creationId xmlns:a16="http://schemas.microsoft.com/office/drawing/2014/main" id="{00000000-0008-0000-0300-000007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36552" name="Button 8" hidden="1">
              <a:extLst>
                <a:ext uri="{63B3BB69-23CF-44E3-9099-C40C66FF867C}">
                  <a14:compatExt spid="_x0000_s236552"/>
                </a:ext>
                <a:ext uri="{FF2B5EF4-FFF2-40B4-BE49-F238E27FC236}">
                  <a16:creationId xmlns:a16="http://schemas.microsoft.com/office/drawing/2014/main" id="{00000000-0008-0000-0300-000008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36553" name="Button 9" hidden="1">
              <a:extLst>
                <a:ext uri="{63B3BB69-23CF-44E3-9099-C40C66FF867C}">
                  <a14:compatExt spid="_x0000_s236553"/>
                </a:ext>
                <a:ext uri="{FF2B5EF4-FFF2-40B4-BE49-F238E27FC236}">
                  <a16:creationId xmlns:a16="http://schemas.microsoft.com/office/drawing/2014/main" id="{00000000-0008-0000-0300-000009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36554" name="Button 10" hidden="1">
              <a:extLst>
                <a:ext uri="{63B3BB69-23CF-44E3-9099-C40C66FF867C}">
                  <a14:compatExt spid="_x0000_s236554"/>
                </a:ext>
                <a:ext uri="{FF2B5EF4-FFF2-40B4-BE49-F238E27FC236}">
                  <a16:creationId xmlns:a16="http://schemas.microsoft.com/office/drawing/2014/main" id="{00000000-0008-0000-0300-00000A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36555" name="Button 11" hidden="1">
              <a:extLst>
                <a:ext uri="{63B3BB69-23CF-44E3-9099-C40C66FF867C}">
                  <a14:compatExt spid="_x0000_s236555"/>
                </a:ext>
                <a:ext uri="{FF2B5EF4-FFF2-40B4-BE49-F238E27FC236}">
                  <a16:creationId xmlns:a16="http://schemas.microsoft.com/office/drawing/2014/main" id="{00000000-0008-0000-0300-00000B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36556" name="Button 12" hidden="1">
              <a:extLst>
                <a:ext uri="{63B3BB69-23CF-44E3-9099-C40C66FF867C}">
                  <a14:compatExt spid="_x0000_s236556"/>
                </a:ext>
                <a:ext uri="{FF2B5EF4-FFF2-40B4-BE49-F238E27FC236}">
                  <a16:creationId xmlns:a16="http://schemas.microsoft.com/office/drawing/2014/main" id="{00000000-0008-0000-0300-00000C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36557" name="Button 13" hidden="1">
              <a:extLst>
                <a:ext uri="{63B3BB69-23CF-44E3-9099-C40C66FF867C}">
                  <a14:compatExt spid="_x0000_s236557"/>
                </a:ext>
                <a:ext uri="{FF2B5EF4-FFF2-40B4-BE49-F238E27FC236}">
                  <a16:creationId xmlns:a16="http://schemas.microsoft.com/office/drawing/2014/main" id="{00000000-0008-0000-0300-00000D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36558" name="Button 14" hidden="1">
              <a:extLst>
                <a:ext uri="{63B3BB69-23CF-44E3-9099-C40C66FF867C}">
                  <a14:compatExt spid="_x0000_s236558"/>
                </a:ext>
                <a:ext uri="{FF2B5EF4-FFF2-40B4-BE49-F238E27FC236}">
                  <a16:creationId xmlns:a16="http://schemas.microsoft.com/office/drawing/2014/main" id="{00000000-0008-0000-0300-00000E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36559" name="Button 15" hidden="1">
              <a:extLst>
                <a:ext uri="{63B3BB69-23CF-44E3-9099-C40C66FF867C}">
                  <a14:compatExt spid="_x0000_s236559"/>
                </a:ext>
                <a:ext uri="{FF2B5EF4-FFF2-40B4-BE49-F238E27FC236}">
                  <a16:creationId xmlns:a16="http://schemas.microsoft.com/office/drawing/2014/main" id="{00000000-0008-0000-0300-00000F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36560" name="Button 16" hidden="1">
              <a:extLst>
                <a:ext uri="{63B3BB69-23CF-44E3-9099-C40C66FF867C}">
                  <a14:compatExt spid="_x0000_s236560"/>
                </a:ext>
                <a:ext uri="{FF2B5EF4-FFF2-40B4-BE49-F238E27FC236}">
                  <a16:creationId xmlns:a16="http://schemas.microsoft.com/office/drawing/2014/main" id="{00000000-0008-0000-0300-000010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36561" name="Button 17" hidden="1">
              <a:extLst>
                <a:ext uri="{63B3BB69-23CF-44E3-9099-C40C66FF867C}">
                  <a14:compatExt spid="_x0000_s236561"/>
                </a:ext>
                <a:ext uri="{FF2B5EF4-FFF2-40B4-BE49-F238E27FC236}">
                  <a16:creationId xmlns:a16="http://schemas.microsoft.com/office/drawing/2014/main" id="{00000000-0008-0000-0300-000011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36562" name="Button 18" hidden="1">
              <a:extLst>
                <a:ext uri="{63B3BB69-23CF-44E3-9099-C40C66FF867C}">
                  <a14:compatExt spid="_x0000_s236562"/>
                </a:ext>
                <a:ext uri="{FF2B5EF4-FFF2-40B4-BE49-F238E27FC236}">
                  <a16:creationId xmlns:a16="http://schemas.microsoft.com/office/drawing/2014/main" id="{00000000-0008-0000-0300-000012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36563" name="Button 19" hidden="1">
              <a:extLst>
                <a:ext uri="{63B3BB69-23CF-44E3-9099-C40C66FF867C}">
                  <a14:compatExt spid="_x0000_s236563"/>
                </a:ext>
                <a:ext uri="{FF2B5EF4-FFF2-40B4-BE49-F238E27FC236}">
                  <a16:creationId xmlns:a16="http://schemas.microsoft.com/office/drawing/2014/main" id="{00000000-0008-0000-0300-000013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36564" name="Button 20" hidden="1">
              <a:extLst>
                <a:ext uri="{63B3BB69-23CF-44E3-9099-C40C66FF867C}">
                  <a14:compatExt spid="_x0000_s236564"/>
                </a:ext>
                <a:ext uri="{FF2B5EF4-FFF2-40B4-BE49-F238E27FC236}">
                  <a16:creationId xmlns:a16="http://schemas.microsoft.com/office/drawing/2014/main" id="{00000000-0008-0000-0300-000014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36565" name="Button 21" hidden="1">
              <a:extLst>
                <a:ext uri="{63B3BB69-23CF-44E3-9099-C40C66FF867C}">
                  <a14:compatExt spid="_x0000_s236565"/>
                </a:ext>
                <a:ext uri="{FF2B5EF4-FFF2-40B4-BE49-F238E27FC236}">
                  <a16:creationId xmlns:a16="http://schemas.microsoft.com/office/drawing/2014/main" id="{00000000-0008-0000-0300-000015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36566" name="Button 22" hidden="1">
              <a:extLst>
                <a:ext uri="{63B3BB69-23CF-44E3-9099-C40C66FF867C}">
                  <a14:compatExt spid="_x0000_s236566"/>
                </a:ext>
                <a:ext uri="{FF2B5EF4-FFF2-40B4-BE49-F238E27FC236}">
                  <a16:creationId xmlns:a16="http://schemas.microsoft.com/office/drawing/2014/main" id="{00000000-0008-0000-0300-000016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36567" name="Button 23" hidden="1">
              <a:extLst>
                <a:ext uri="{63B3BB69-23CF-44E3-9099-C40C66FF867C}">
                  <a14:compatExt spid="_x0000_s236567"/>
                </a:ext>
                <a:ext uri="{FF2B5EF4-FFF2-40B4-BE49-F238E27FC236}">
                  <a16:creationId xmlns:a16="http://schemas.microsoft.com/office/drawing/2014/main" id="{00000000-0008-0000-0300-000017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36568" name="Button 24" hidden="1">
              <a:extLst>
                <a:ext uri="{63B3BB69-23CF-44E3-9099-C40C66FF867C}">
                  <a14:compatExt spid="_x0000_s236568"/>
                </a:ext>
                <a:ext uri="{FF2B5EF4-FFF2-40B4-BE49-F238E27FC236}">
                  <a16:creationId xmlns:a16="http://schemas.microsoft.com/office/drawing/2014/main" id="{00000000-0008-0000-0300-000018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36570" name="Button 26" hidden="1">
              <a:extLst>
                <a:ext uri="{63B3BB69-23CF-44E3-9099-C40C66FF867C}">
                  <a14:compatExt spid="_x0000_s236570"/>
                </a:ext>
                <a:ext uri="{FF2B5EF4-FFF2-40B4-BE49-F238E27FC236}">
                  <a16:creationId xmlns:a16="http://schemas.microsoft.com/office/drawing/2014/main" id="{00000000-0008-0000-0300-00001A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36571" name="Button 27" hidden="1">
              <a:extLst>
                <a:ext uri="{63B3BB69-23CF-44E3-9099-C40C66FF867C}">
                  <a14:compatExt spid="_x0000_s236571"/>
                </a:ext>
                <a:ext uri="{FF2B5EF4-FFF2-40B4-BE49-F238E27FC236}">
                  <a16:creationId xmlns:a16="http://schemas.microsoft.com/office/drawing/2014/main" id="{00000000-0008-0000-0300-00001B9C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6241" name="Button 1" hidden="1">
              <a:extLst>
                <a:ext uri="{63B3BB69-23CF-44E3-9099-C40C66FF867C}">
                  <a14:compatExt spid="_x0000_s266241"/>
                </a:ext>
                <a:ext uri="{FF2B5EF4-FFF2-40B4-BE49-F238E27FC236}">
                  <a16:creationId xmlns:a16="http://schemas.microsoft.com/office/drawing/2014/main" id="{00000000-0008-0000-0400-000001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6242" name="Button 2" hidden="1">
              <a:extLst>
                <a:ext uri="{63B3BB69-23CF-44E3-9099-C40C66FF867C}">
                  <a14:compatExt spid="_x0000_s266242"/>
                </a:ext>
                <a:ext uri="{FF2B5EF4-FFF2-40B4-BE49-F238E27FC236}">
                  <a16:creationId xmlns:a16="http://schemas.microsoft.com/office/drawing/2014/main" id="{00000000-0008-0000-0400-000002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6243" name="Button 3" hidden="1">
              <a:extLst>
                <a:ext uri="{63B3BB69-23CF-44E3-9099-C40C66FF867C}">
                  <a14:compatExt spid="_x0000_s266243"/>
                </a:ext>
                <a:ext uri="{FF2B5EF4-FFF2-40B4-BE49-F238E27FC236}">
                  <a16:creationId xmlns:a16="http://schemas.microsoft.com/office/drawing/2014/main" id="{00000000-0008-0000-0400-000003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6244" name="Button 4" hidden="1">
              <a:extLst>
                <a:ext uri="{63B3BB69-23CF-44E3-9099-C40C66FF867C}">
                  <a14:compatExt spid="_x0000_s266244"/>
                </a:ext>
                <a:ext uri="{FF2B5EF4-FFF2-40B4-BE49-F238E27FC236}">
                  <a16:creationId xmlns:a16="http://schemas.microsoft.com/office/drawing/2014/main" id="{00000000-0008-0000-0400-000004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6245" name="Button 5" hidden="1">
              <a:extLst>
                <a:ext uri="{63B3BB69-23CF-44E3-9099-C40C66FF867C}">
                  <a14:compatExt spid="_x0000_s266245"/>
                </a:ext>
                <a:ext uri="{FF2B5EF4-FFF2-40B4-BE49-F238E27FC236}">
                  <a16:creationId xmlns:a16="http://schemas.microsoft.com/office/drawing/2014/main" id="{00000000-0008-0000-0400-000005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6246" name="Button 6" hidden="1">
              <a:extLst>
                <a:ext uri="{63B3BB69-23CF-44E3-9099-C40C66FF867C}">
                  <a14:compatExt spid="_x0000_s266246"/>
                </a:ext>
                <a:ext uri="{FF2B5EF4-FFF2-40B4-BE49-F238E27FC236}">
                  <a16:creationId xmlns:a16="http://schemas.microsoft.com/office/drawing/2014/main" id="{00000000-0008-0000-0400-000006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6247" name="Button 7" hidden="1">
              <a:extLst>
                <a:ext uri="{63B3BB69-23CF-44E3-9099-C40C66FF867C}">
                  <a14:compatExt spid="_x0000_s266247"/>
                </a:ext>
                <a:ext uri="{FF2B5EF4-FFF2-40B4-BE49-F238E27FC236}">
                  <a16:creationId xmlns:a16="http://schemas.microsoft.com/office/drawing/2014/main" id="{00000000-0008-0000-0400-000007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6248" name="Button 8" hidden="1">
              <a:extLst>
                <a:ext uri="{63B3BB69-23CF-44E3-9099-C40C66FF867C}">
                  <a14:compatExt spid="_x0000_s266248"/>
                </a:ext>
                <a:ext uri="{FF2B5EF4-FFF2-40B4-BE49-F238E27FC236}">
                  <a16:creationId xmlns:a16="http://schemas.microsoft.com/office/drawing/2014/main" id="{00000000-0008-0000-0400-000008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6249" name="Button 9" hidden="1">
              <a:extLst>
                <a:ext uri="{63B3BB69-23CF-44E3-9099-C40C66FF867C}">
                  <a14:compatExt spid="_x0000_s266249"/>
                </a:ext>
                <a:ext uri="{FF2B5EF4-FFF2-40B4-BE49-F238E27FC236}">
                  <a16:creationId xmlns:a16="http://schemas.microsoft.com/office/drawing/2014/main" id="{00000000-0008-0000-0400-000009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6250" name="Button 10" hidden="1">
              <a:extLst>
                <a:ext uri="{63B3BB69-23CF-44E3-9099-C40C66FF867C}">
                  <a14:compatExt spid="_x0000_s266250"/>
                </a:ext>
                <a:ext uri="{FF2B5EF4-FFF2-40B4-BE49-F238E27FC236}">
                  <a16:creationId xmlns:a16="http://schemas.microsoft.com/office/drawing/2014/main" id="{00000000-0008-0000-0400-00000A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6251" name="Button 11" hidden="1">
              <a:extLst>
                <a:ext uri="{63B3BB69-23CF-44E3-9099-C40C66FF867C}">
                  <a14:compatExt spid="_x0000_s266251"/>
                </a:ext>
                <a:ext uri="{FF2B5EF4-FFF2-40B4-BE49-F238E27FC236}">
                  <a16:creationId xmlns:a16="http://schemas.microsoft.com/office/drawing/2014/main" id="{00000000-0008-0000-0400-00000B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6252" name="Button 12" hidden="1">
              <a:extLst>
                <a:ext uri="{63B3BB69-23CF-44E3-9099-C40C66FF867C}">
                  <a14:compatExt spid="_x0000_s266252"/>
                </a:ext>
                <a:ext uri="{FF2B5EF4-FFF2-40B4-BE49-F238E27FC236}">
                  <a16:creationId xmlns:a16="http://schemas.microsoft.com/office/drawing/2014/main" id="{00000000-0008-0000-0400-00000C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6253" name="Button 13" hidden="1">
              <a:extLst>
                <a:ext uri="{63B3BB69-23CF-44E3-9099-C40C66FF867C}">
                  <a14:compatExt spid="_x0000_s266253"/>
                </a:ext>
                <a:ext uri="{FF2B5EF4-FFF2-40B4-BE49-F238E27FC236}">
                  <a16:creationId xmlns:a16="http://schemas.microsoft.com/office/drawing/2014/main" id="{00000000-0008-0000-0400-00000D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6254" name="Button 14" hidden="1">
              <a:extLst>
                <a:ext uri="{63B3BB69-23CF-44E3-9099-C40C66FF867C}">
                  <a14:compatExt spid="_x0000_s266254"/>
                </a:ext>
                <a:ext uri="{FF2B5EF4-FFF2-40B4-BE49-F238E27FC236}">
                  <a16:creationId xmlns:a16="http://schemas.microsoft.com/office/drawing/2014/main" id="{00000000-0008-0000-0400-00000E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6255" name="Button 15" hidden="1">
              <a:extLst>
                <a:ext uri="{63B3BB69-23CF-44E3-9099-C40C66FF867C}">
                  <a14:compatExt spid="_x0000_s266255"/>
                </a:ext>
                <a:ext uri="{FF2B5EF4-FFF2-40B4-BE49-F238E27FC236}">
                  <a16:creationId xmlns:a16="http://schemas.microsoft.com/office/drawing/2014/main" id="{00000000-0008-0000-0400-00000F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6256" name="Button 16" hidden="1">
              <a:extLst>
                <a:ext uri="{63B3BB69-23CF-44E3-9099-C40C66FF867C}">
                  <a14:compatExt spid="_x0000_s266256"/>
                </a:ext>
                <a:ext uri="{FF2B5EF4-FFF2-40B4-BE49-F238E27FC236}">
                  <a16:creationId xmlns:a16="http://schemas.microsoft.com/office/drawing/2014/main" id="{00000000-0008-0000-0400-000010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6257" name="Button 17" hidden="1">
              <a:extLst>
                <a:ext uri="{63B3BB69-23CF-44E3-9099-C40C66FF867C}">
                  <a14:compatExt spid="_x0000_s266257"/>
                </a:ext>
                <a:ext uri="{FF2B5EF4-FFF2-40B4-BE49-F238E27FC236}">
                  <a16:creationId xmlns:a16="http://schemas.microsoft.com/office/drawing/2014/main" id="{00000000-0008-0000-0400-000011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6258" name="Button 18" hidden="1">
              <a:extLst>
                <a:ext uri="{63B3BB69-23CF-44E3-9099-C40C66FF867C}">
                  <a14:compatExt spid="_x0000_s266258"/>
                </a:ext>
                <a:ext uri="{FF2B5EF4-FFF2-40B4-BE49-F238E27FC236}">
                  <a16:creationId xmlns:a16="http://schemas.microsoft.com/office/drawing/2014/main" id="{00000000-0008-0000-0400-000012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6259" name="Button 19" hidden="1">
              <a:extLst>
                <a:ext uri="{63B3BB69-23CF-44E3-9099-C40C66FF867C}">
                  <a14:compatExt spid="_x0000_s266259"/>
                </a:ext>
                <a:ext uri="{FF2B5EF4-FFF2-40B4-BE49-F238E27FC236}">
                  <a16:creationId xmlns:a16="http://schemas.microsoft.com/office/drawing/2014/main" id="{00000000-0008-0000-0400-000013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6260" name="Button 20" hidden="1">
              <a:extLst>
                <a:ext uri="{63B3BB69-23CF-44E3-9099-C40C66FF867C}">
                  <a14:compatExt spid="_x0000_s266260"/>
                </a:ext>
                <a:ext uri="{FF2B5EF4-FFF2-40B4-BE49-F238E27FC236}">
                  <a16:creationId xmlns:a16="http://schemas.microsoft.com/office/drawing/2014/main" id="{00000000-0008-0000-0400-000014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6261" name="Button 21" hidden="1">
              <a:extLst>
                <a:ext uri="{63B3BB69-23CF-44E3-9099-C40C66FF867C}">
                  <a14:compatExt spid="_x0000_s266261"/>
                </a:ext>
                <a:ext uri="{FF2B5EF4-FFF2-40B4-BE49-F238E27FC236}">
                  <a16:creationId xmlns:a16="http://schemas.microsoft.com/office/drawing/2014/main" id="{00000000-0008-0000-0400-000015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6262" name="Button 22" hidden="1">
              <a:extLst>
                <a:ext uri="{63B3BB69-23CF-44E3-9099-C40C66FF867C}">
                  <a14:compatExt spid="_x0000_s266262"/>
                </a:ext>
                <a:ext uri="{FF2B5EF4-FFF2-40B4-BE49-F238E27FC236}">
                  <a16:creationId xmlns:a16="http://schemas.microsoft.com/office/drawing/2014/main" id="{00000000-0008-0000-0400-000016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6263" name="Button 23" hidden="1">
              <a:extLst>
                <a:ext uri="{63B3BB69-23CF-44E3-9099-C40C66FF867C}">
                  <a14:compatExt spid="_x0000_s266263"/>
                </a:ext>
                <a:ext uri="{FF2B5EF4-FFF2-40B4-BE49-F238E27FC236}">
                  <a16:creationId xmlns:a16="http://schemas.microsoft.com/office/drawing/2014/main" id="{00000000-0008-0000-0400-000017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6264" name="Button 24" hidden="1">
              <a:extLst>
                <a:ext uri="{63B3BB69-23CF-44E3-9099-C40C66FF867C}">
                  <a14:compatExt spid="_x0000_s266264"/>
                </a:ext>
                <a:ext uri="{FF2B5EF4-FFF2-40B4-BE49-F238E27FC236}">
                  <a16:creationId xmlns:a16="http://schemas.microsoft.com/office/drawing/2014/main" id="{00000000-0008-0000-0400-000018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6265" name="Button 25" hidden="1">
              <a:extLst>
                <a:ext uri="{63B3BB69-23CF-44E3-9099-C40C66FF867C}">
                  <a14:compatExt spid="_x0000_s266265"/>
                </a:ext>
                <a:ext uri="{FF2B5EF4-FFF2-40B4-BE49-F238E27FC236}">
                  <a16:creationId xmlns:a16="http://schemas.microsoft.com/office/drawing/2014/main" id="{00000000-0008-0000-0400-000019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6266" name="Button 26" hidden="1">
              <a:extLst>
                <a:ext uri="{63B3BB69-23CF-44E3-9099-C40C66FF867C}">
                  <a14:compatExt spid="_x0000_s266266"/>
                </a:ext>
                <a:ext uri="{FF2B5EF4-FFF2-40B4-BE49-F238E27FC236}">
                  <a16:creationId xmlns:a16="http://schemas.microsoft.com/office/drawing/2014/main" id="{00000000-0008-0000-0400-00001A1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7265" name="Button 1" hidden="1">
              <a:extLst>
                <a:ext uri="{63B3BB69-23CF-44E3-9099-C40C66FF867C}">
                  <a14:compatExt spid="_x0000_s267265"/>
                </a:ext>
                <a:ext uri="{FF2B5EF4-FFF2-40B4-BE49-F238E27FC236}">
                  <a16:creationId xmlns:a16="http://schemas.microsoft.com/office/drawing/2014/main" id="{00000000-0008-0000-0500-000001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7266" name="Button 2" hidden="1">
              <a:extLst>
                <a:ext uri="{63B3BB69-23CF-44E3-9099-C40C66FF867C}">
                  <a14:compatExt spid="_x0000_s267266"/>
                </a:ext>
                <a:ext uri="{FF2B5EF4-FFF2-40B4-BE49-F238E27FC236}">
                  <a16:creationId xmlns:a16="http://schemas.microsoft.com/office/drawing/2014/main" id="{00000000-0008-0000-0500-000002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7267" name="Button 3" hidden="1">
              <a:extLst>
                <a:ext uri="{63B3BB69-23CF-44E3-9099-C40C66FF867C}">
                  <a14:compatExt spid="_x0000_s267267"/>
                </a:ext>
                <a:ext uri="{FF2B5EF4-FFF2-40B4-BE49-F238E27FC236}">
                  <a16:creationId xmlns:a16="http://schemas.microsoft.com/office/drawing/2014/main" id="{00000000-0008-0000-0500-000003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7268" name="Button 4" hidden="1">
              <a:extLst>
                <a:ext uri="{63B3BB69-23CF-44E3-9099-C40C66FF867C}">
                  <a14:compatExt spid="_x0000_s267268"/>
                </a:ext>
                <a:ext uri="{FF2B5EF4-FFF2-40B4-BE49-F238E27FC236}">
                  <a16:creationId xmlns:a16="http://schemas.microsoft.com/office/drawing/2014/main" id="{00000000-0008-0000-0500-000004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7269" name="Button 5" hidden="1">
              <a:extLst>
                <a:ext uri="{63B3BB69-23CF-44E3-9099-C40C66FF867C}">
                  <a14:compatExt spid="_x0000_s267269"/>
                </a:ext>
                <a:ext uri="{FF2B5EF4-FFF2-40B4-BE49-F238E27FC236}">
                  <a16:creationId xmlns:a16="http://schemas.microsoft.com/office/drawing/2014/main" id="{00000000-0008-0000-0500-000005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7270" name="Button 6" hidden="1">
              <a:extLst>
                <a:ext uri="{63B3BB69-23CF-44E3-9099-C40C66FF867C}">
                  <a14:compatExt spid="_x0000_s267270"/>
                </a:ext>
                <a:ext uri="{FF2B5EF4-FFF2-40B4-BE49-F238E27FC236}">
                  <a16:creationId xmlns:a16="http://schemas.microsoft.com/office/drawing/2014/main" id="{00000000-0008-0000-0500-000006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7271" name="Button 7" hidden="1">
              <a:extLst>
                <a:ext uri="{63B3BB69-23CF-44E3-9099-C40C66FF867C}">
                  <a14:compatExt spid="_x0000_s267271"/>
                </a:ext>
                <a:ext uri="{FF2B5EF4-FFF2-40B4-BE49-F238E27FC236}">
                  <a16:creationId xmlns:a16="http://schemas.microsoft.com/office/drawing/2014/main" id="{00000000-0008-0000-0500-000007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7272" name="Button 8" hidden="1">
              <a:extLst>
                <a:ext uri="{63B3BB69-23CF-44E3-9099-C40C66FF867C}">
                  <a14:compatExt spid="_x0000_s267272"/>
                </a:ext>
                <a:ext uri="{FF2B5EF4-FFF2-40B4-BE49-F238E27FC236}">
                  <a16:creationId xmlns:a16="http://schemas.microsoft.com/office/drawing/2014/main" id="{00000000-0008-0000-0500-000008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7273" name="Button 9" hidden="1">
              <a:extLst>
                <a:ext uri="{63B3BB69-23CF-44E3-9099-C40C66FF867C}">
                  <a14:compatExt spid="_x0000_s267273"/>
                </a:ext>
                <a:ext uri="{FF2B5EF4-FFF2-40B4-BE49-F238E27FC236}">
                  <a16:creationId xmlns:a16="http://schemas.microsoft.com/office/drawing/2014/main" id="{00000000-0008-0000-0500-000009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7274" name="Button 10" hidden="1">
              <a:extLst>
                <a:ext uri="{63B3BB69-23CF-44E3-9099-C40C66FF867C}">
                  <a14:compatExt spid="_x0000_s267274"/>
                </a:ext>
                <a:ext uri="{FF2B5EF4-FFF2-40B4-BE49-F238E27FC236}">
                  <a16:creationId xmlns:a16="http://schemas.microsoft.com/office/drawing/2014/main" id="{00000000-0008-0000-0500-00000A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7275" name="Button 11" hidden="1">
              <a:extLst>
                <a:ext uri="{63B3BB69-23CF-44E3-9099-C40C66FF867C}">
                  <a14:compatExt spid="_x0000_s267275"/>
                </a:ext>
                <a:ext uri="{FF2B5EF4-FFF2-40B4-BE49-F238E27FC236}">
                  <a16:creationId xmlns:a16="http://schemas.microsoft.com/office/drawing/2014/main" id="{00000000-0008-0000-0500-00000B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7276" name="Button 12" hidden="1">
              <a:extLst>
                <a:ext uri="{63B3BB69-23CF-44E3-9099-C40C66FF867C}">
                  <a14:compatExt spid="_x0000_s267276"/>
                </a:ext>
                <a:ext uri="{FF2B5EF4-FFF2-40B4-BE49-F238E27FC236}">
                  <a16:creationId xmlns:a16="http://schemas.microsoft.com/office/drawing/2014/main" id="{00000000-0008-0000-0500-00000C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7277" name="Button 13" hidden="1">
              <a:extLst>
                <a:ext uri="{63B3BB69-23CF-44E3-9099-C40C66FF867C}">
                  <a14:compatExt spid="_x0000_s267277"/>
                </a:ext>
                <a:ext uri="{FF2B5EF4-FFF2-40B4-BE49-F238E27FC236}">
                  <a16:creationId xmlns:a16="http://schemas.microsoft.com/office/drawing/2014/main" id="{00000000-0008-0000-0500-00000D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7278" name="Button 14" hidden="1">
              <a:extLst>
                <a:ext uri="{63B3BB69-23CF-44E3-9099-C40C66FF867C}">
                  <a14:compatExt spid="_x0000_s267278"/>
                </a:ext>
                <a:ext uri="{FF2B5EF4-FFF2-40B4-BE49-F238E27FC236}">
                  <a16:creationId xmlns:a16="http://schemas.microsoft.com/office/drawing/2014/main" id="{00000000-0008-0000-0500-00000E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7279" name="Button 15" hidden="1">
              <a:extLst>
                <a:ext uri="{63B3BB69-23CF-44E3-9099-C40C66FF867C}">
                  <a14:compatExt spid="_x0000_s267279"/>
                </a:ext>
                <a:ext uri="{FF2B5EF4-FFF2-40B4-BE49-F238E27FC236}">
                  <a16:creationId xmlns:a16="http://schemas.microsoft.com/office/drawing/2014/main" id="{00000000-0008-0000-0500-00000F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7280" name="Button 16" hidden="1">
              <a:extLst>
                <a:ext uri="{63B3BB69-23CF-44E3-9099-C40C66FF867C}">
                  <a14:compatExt spid="_x0000_s267280"/>
                </a:ext>
                <a:ext uri="{FF2B5EF4-FFF2-40B4-BE49-F238E27FC236}">
                  <a16:creationId xmlns:a16="http://schemas.microsoft.com/office/drawing/2014/main" id="{00000000-0008-0000-0500-000010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7281" name="Button 17" hidden="1">
              <a:extLst>
                <a:ext uri="{63B3BB69-23CF-44E3-9099-C40C66FF867C}">
                  <a14:compatExt spid="_x0000_s267281"/>
                </a:ext>
                <a:ext uri="{FF2B5EF4-FFF2-40B4-BE49-F238E27FC236}">
                  <a16:creationId xmlns:a16="http://schemas.microsoft.com/office/drawing/2014/main" id="{00000000-0008-0000-0500-000011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7282" name="Button 18" hidden="1">
              <a:extLst>
                <a:ext uri="{63B3BB69-23CF-44E3-9099-C40C66FF867C}">
                  <a14:compatExt spid="_x0000_s267282"/>
                </a:ext>
                <a:ext uri="{FF2B5EF4-FFF2-40B4-BE49-F238E27FC236}">
                  <a16:creationId xmlns:a16="http://schemas.microsoft.com/office/drawing/2014/main" id="{00000000-0008-0000-0500-000012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7283" name="Button 19" hidden="1">
              <a:extLst>
                <a:ext uri="{63B3BB69-23CF-44E3-9099-C40C66FF867C}">
                  <a14:compatExt spid="_x0000_s267283"/>
                </a:ext>
                <a:ext uri="{FF2B5EF4-FFF2-40B4-BE49-F238E27FC236}">
                  <a16:creationId xmlns:a16="http://schemas.microsoft.com/office/drawing/2014/main" id="{00000000-0008-0000-0500-000013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7284" name="Button 20" hidden="1">
              <a:extLst>
                <a:ext uri="{63B3BB69-23CF-44E3-9099-C40C66FF867C}">
                  <a14:compatExt spid="_x0000_s267284"/>
                </a:ext>
                <a:ext uri="{FF2B5EF4-FFF2-40B4-BE49-F238E27FC236}">
                  <a16:creationId xmlns:a16="http://schemas.microsoft.com/office/drawing/2014/main" id="{00000000-0008-0000-0500-000014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7285" name="Button 21" hidden="1">
              <a:extLst>
                <a:ext uri="{63B3BB69-23CF-44E3-9099-C40C66FF867C}">
                  <a14:compatExt spid="_x0000_s267285"/>
                </a:ext>
                <a:ext uri="{FF2B5EF4-FFF2-40B4-BE49-F238E27FC236}">
                  <a16:creationId xmlns:a16="http://schemas.microsoft.com/office/drawing/2014/main" id="{00000000-0008-0000-0500-000015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7286" name="Button 22" hidden="1">
              <a:extLst>
                <a:ext uri="{63B3BB69-23CF-44E3-9099-C40C66FF867C}">
                  <a14:compatExt spid="_x0000_s267286"/>
                </a:ext>
                <a:ext uri="{FF2B5EF4-FFF2-40B4-BE49-F238E27FC236}">
                  <a16:creationId xmlns:a16="http://schemas.microsoft.com/office/drawing/2014/main" id="{00000000-0008-0000-0500-000016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7287" name="Button 23" hidden="1">
              <a:extLst>
                <a:ext uri="{63B3BB69-23CF-44E3-9099-C40C66FF867C}">
                  <a14:compatExt spid="_x0000_s267287"/>
                </a:ext>
                <a:ext uri="{FF2B5EF4-FFF2-40B4-BE49-F238E27FC236}">
                  <a16:creationId xmlns:a16="http://schemas.microsoft.com/office/drawing/2014/main" id="{00000000-0008-0000-0500-000017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7288" name="Button 24" hidden="1">
              <a:extLst>
                <a:ext uri="{63B3BB69-23CF-44E3-9099-C40C66FF867C}">
                  <a14:compatExt spid="_x0000_s267288"/>
                </a:ext>
                <a:ext uri="{FF2B5EF4-FFF2-40B4-BE49-F238E27FC236}">
                  <a16:creationId xmlns:a16="http://schemas.microsoft.com/office/drawing/2014/main" id="{00000000-0008-0000-0500-000018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7289" name="Button 25" hidden="1">
              <a:extLst>
                <a:ext uri="{63B3BB69-23CF-44E3-9099-C40C66FF867C}">
                  <a14:compatExt spid="_x0000_s267289"/>
                </a:ext>
                <a:ext uri="{FF2B5EF4-FFF2-40B4-BE49-F238E27FC236}">
                  <a16:creationId xmlns:a16="http://schemas.microsoft.com/office/drawing/2014/main" id="{00000000-0008-0000-0500-000019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7290" name="Button 26" hidden="1">
              <a:extLst>
                <a:ext uri="{63B3BB69-23CF-44E3-9099-C40C66FF867C}">
                  <a14:compatExt spid="_x0000_s267290"/>
                </a:ext>
                <a:ext uri="{FF2B5EF4-FFF2-40B4-BE49-F238E27FC236}">
                  <a16:creationId xmlns:a16="http://schemas.microsoft.com/office/drawing/2014/main" id="{00000000-0008-0000-0500-00001A14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8289" name="Button 1" hidden="1">
              <a:extLst>
                <a:ext uri="{63B3BB69-23CF-44E3-9099-C40C66FF867C}">
                  <a14:compatExt spid="_x0000_s268289"/>
                </a:ext>
                <a:ext uri="{FF2B5EF4-FFF2-40B4-BE49-F238E27FC236}">
                  <a16:creationId xmlns:a16="http://schemas.microsoft.com/office/drawing/2014/main" id="{00000000-0008-0000-0600-000001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8290" name="Button 2" hidden="1">
              <a:extLst>
                <a:ext uri="{63B3BB69-23CF-44E3-9099-C40C66FF867C}">
                  <a14:compatExt spid="_x0000_s268290"/>
                </a:ext>
                <a:ext uri="{FF2B5EF4-FFF2-40B4-BE49-F238E27FC236}">
                  <a16:creationId xmlns:a16="http://schemas.microsoft.com/office/drawing/2014/main" id="{00000000-0008-0000-0600-000002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8291" name="Button 3" hidden="1">
              <a:extLst>
                <a:ext uri="{63B3BB69-23CF-44E3-9099-C40C66FF867C}">
                  <a14:compatExt spid="_x0000_s268291"/>
                </a:ext>
                <a:ext uri="{FF2B5EF4-FFF2-40B4-BE49-F238E27FC236}">
                  <a16:creationId xmlns:a16="http://schemas.microsoft.com/office/drawing/2014/main" id="{00000000-0008-0000-0600-000003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8292" name="Button 4" hidden="1">
              <a:extLst>
                <a:ext uri="{63B3BB69-23CF-44E3-9099-C40C66FF867C}">
                  <a14:compatExt spid="_x0000_s268292"/>
                </a:ext>
                <a:ext uri="{FF2B5EF4-FFF2-40B4-BE49-F238E27FC236}">
                  <a16:creationId xmlns:a16="http://schemas.microsoft.com/office/drawing/2014/main" id="{00000000-0008-0000-0600-000004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8293" name="Button 5" hidden="1">
              <a:extLst>
                <a:ext uri="{63B3BB69-23CF-44E3-9099-C40C66FF867C}">
                  <a14:compatExt spid="_x0000_s268293"/>
                </a:ext>
                <a:ext uri="{FF2B5EF4-FFF2-40B4-BE49-F238E27FC236}">
                  <a16:creationId xmlns:a16="http://schemas.microsoft.com/office/drawing/2014/main" id="{00000000-0008-0000-0600-000005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8294" name="Button 6" hidden="1">
              <a:extLst>
                <a:ext uri="{63B3BB69-23CF-44E3-9099-C40C66FF867C}">
                  <a14:compatExt spid="_x0000_s268294"/>
                </a:ext>
                <a:ext uri="{FF2B5EF4-FFF2-40B4-BE49-F238E27FC236}">
                  <a16:creationId xmlns:a16="http://schemas.microsoft.com/office/drawing/2014/main" id="{00000000-0008-0000-0600-000006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8295" name="Button 7" hidden="1">
              <a:extLst>
                <a:ext uri="{63B3BB69-23CF-44E3-9099-C40C66FF867C}">
                  <a14:compatExt spid="_x0000_s268295"/>
                </a:ext>
                <a:ext uri="{FF2B5EF4-FFF2-40B4-BE49-F238E27FC236}">
                  <a16:creationId xmlns:a16="http://schemas.microsoft.com/office/drawing/2014/main" id="{00000000-0008-0000-0600-000007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8296" name="Button 8" hidden="1">
              <a:extLst>
                <a:ext uri="{63B3BB69-23CF-44E3-9099-C40C66FF867C}">
                  <a14:compatExt spid="_x0000_s268296"/>
                </a:ext>
                <a:ext uri="{FF2B5EF4-FFF2-40B4-BE49-F238E27FC236}">
                  <a16:creationId xmlns:a16="http://schemas.microsoft.com/office/drawing/2014/main" id="{00000000-0008-0000-0600-000008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8297" name="Button 9" hidden="1">
              <a:extLst>
                <a:ext uri="{63B3BB69-23CF-44E3-9099-C40C66FF867C}">
                  <a14:compatExt spid="_x0000_s268297"/>
                </a:ext>
                <a:ext uri="{FF2B5EF4-FFF2-40B4-BE49-F238E27FC236}">
                  <a16:creationId xmlns:a16="http://schemas.microsoft.com/office/drawing/2014/main" id="{00000000-0008-0000-0600-000009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8298" name="Button 10" hidden="1">
              <a:extLst>
                <a:ext uri="{63B3BB69-23CF-44E3-9099-C40C66FF867C}">
                  <a14:compatExt spid="_x0000_s268298"/>
                </a:ext>
                <a:ext uri="{FF2B5EF4-FFF2-40B4-BE49-F238E27FC236}">
                  <a16:creationId xmlns:a16="http://schemas.microsoft.com/office/drawing/2014/main" id="{00000000-0008-0000-0600-00000A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8299" name="Button 11" hidden="1">
              <a:extLst>
                <a:ext uri="{63B3BB69-23CF-44E3-9099-C40C66FF867C}">
                  <a14:compatExt spid="_x0000_s268299"/>
                </a:ext>
                <a:ext uri="{FF2B5EF4-FFF2-40B4-BE49-F238E27FC236}">
                  <a16:creationId xmlns:a16="http://schemas.microsoft.com/office/drawing/2014/main" id="{00000000-0008-0000-0600-00000B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8300" name="Button 12" hidden="1">
              <a:extLst>
                <a:ext uri="{63B3BB69-23CF-44E3-9099-C40C66FF867C}">
                  <a14:compatExt spid="_x0000_s268300"/>
                </a:ext>
                <a:ext uri="{FF2B5EF4-FFF2-40B4-BE49-F238E27FC236}">
                  <a16:creationId xmlns:a16="http://schemas.microsoft.com/office/drawing/2014/main" id="{00000000-0008-0000-0600-00000C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8301" name="Button 13" hidden="1">
              <a:extLst>
                <a:ext uri="{63B3BB69-23CF-44E3-9099-C40C66FF867C}">
                  <a14:compatExt spid="_x0000_s268301"/>
                </a:ext>
                <a:ext uri="{FF2B5EF4-FFF2-40B4-BE49-F238E27FC236}">
                  <a16:creationId xmlns:a16="http://schemas.microsoft.com/office/drawing/2014/main" id="{00000000-0008-0000-0600-00000D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8302" name="Button 14" hidden="1">
              <a:extLst>
                <a:ext uri="{63B3BB69-23CF-44E3-9099-C40C66FF867C}">
                  <a14:compatExt spid="_x0000_s268302"/>
                </a:ext>
                <a:ext uri="{FF2B5EF4-FFF2-40B4-BE49-F238E27FC236}">
                  <a16:creationId xmlns:a16="http://schemas.microsoft.com/office/drawing/2014/main" id="{00000000-0008-0000-0600-00000E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8303" name="Button 15" hidden="1">
              <a:extLst>
                <a:ext uri="{63B3BB69-23CF-44E3-9099-C40C66FF867C}">
                  <a14:compatExt spid="_x0000_s268303"/>
                </a:ext>
                <a:ext uri="{FF2B5EF4-FFF2-40B4-BE49-F238E27FC236}">
                  <a16:creationId xmlns:a16="http://schemas.microsoft.com/office/drawing/2014/main" id="{00000000-0008-0000-0600-00000F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8304" name="Button 16" hidden="1">
              <a:extLst>
                <a:ext uri="{63B3BB69-23CF-44E3-9099-C40C66FF867C}">
                  <a14:compatExt spid="_x0000_s268304"/>
                </a:ext>
                <a:ext uri="{FF2B5EF4-FFF2-40B4-BE49-F238E27FC236}">
                  <a16:creationId xmlns:a16="http://schemas.microsoft.com/office/drawing/2014/main" id="{00000000-0008-0000-0600-000010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8305" name="Button 17" hidden="1">
              <a:extLst>
                <a:ext uri="{63B3BB69-23CF-44E3-9099-C40C66FF867C}">
                  <a14:compatExt spid="_x0000_s268305"/>
                </a:ext>
                <a:ext uri="{FF2B5EF4-FFF2-40B4-BE49-F238E27FC236}">
                  <a16:creationId xmlns:a16="http://schemas.microsoft.com/office/drawing/2014/main" id="{00000000-0008-0000-0600-000011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8306" name="Button 18" hidden="1">
              <a:extLst>
                <a:ext uri="{63B3BB69-23CF-44E3-9099-C40C66FF867C}">
                  <a14:compatExt spid="_x0000_s268306"/>
                </a:ext>
                <a:ext uri="{FF2B5EF4-FFF2-40B4-BE49-F238E27FC236}">
                  <a16:creationId xmlns:a16="http://schemas.microsoft.com/office/drawing/2014/main" id="{00000000-0008-0000-0600-000012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8307" name="Button 19" hidden="1">
              <a:extLst>
                <a:ext uri="{63B3BB69-23CF-44E3-9099-C40C66FF867C}">
                  <a14:compatExt spid="_x0000_s268307"/>
                </a:ext>
                <a:ext uri="{FF2B5EF4-FFF2-40B4-BE49-F238E27FC236}">
                  <a16:creationId xmlns:a16="http://schemas.microsoft.com/office/drawing/2014/main" id="{00000000-0008-0000-0600-000013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8308" name="Button 20" hidden="1">
              <a:extLst>
                <a:ext uri="{63B3BB69-23CF-44E3-9099-C40C66FF867C}">
                  <a14:compatExt spid="_x0000_s268308"/>
                </a:ext>
                <a:ext uri="{FF2B5EF4-FFF2-40B4-BE49-F238E27FC236}">
                  <a16:creationId xmlns:a16="http://schemas.microsoft.com/office/drawing/2014/main" id="{00000000-0008-0000-0600-000014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8309" name="Button 21" hidden="1">
              <a:extLst>
                <a:ext uri="{63B3BB69-23CF-44E3-9099-C40C66FF867C}">
                  <a14:compatExt spid="_x0000_s268309"/>
                </a:ext>
                <a:ext uri="{FF2B5EF4-FFF2-40B4-BE49-F238E27FC236}">
                  <a16:creationId xmlns:a16="http://schemas.microsoft.com/office/drawing/2014/main" id="{00000000-0008-0000-0600-000015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8310" name="Button 22" hidden="1">
              <a:extLst>
                <a:ext uri="{63B3BB69-23CF-44E3-9099-C40C66FF867C}">
                  <a14:compatExt spid="_x0000_s268310"/>
                </a:ext>
                <a:ext uri="{FF2B5EF4-FFF2-40B4-BE49-F238E27FC236}">
                  <a16:creationId xmlns:a16="http://schemas.microsoft.com/office/drawing/2014/main" id="{00000000-0008-0000-0600-000016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8311" name="Button 23" hidden="1">
              <a:extLst>
                <a:ext uri="{63B3BB69-23CF-44E3-9099-C40C66FF867C}">
                  <a14:compatExt spid="_x0000_s268311"/>
                </a:ext>
                <a:ext uri="{FF2B5EF4-FFF2-40B4-BE49-F238E27FC236}">
                  <a16:creationId xmlns:a16="http://schemas.microsoft.com/office/drawing/2014/main" id="{00000000-0008-0000-0600-000017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8312" name="Button 24" hidden="1">
              <a:extLst>
                <a:ext uri="{63B3BB69-23CF-44E3-9099-C40C66FF867C}">
                  <a14:compatExt spid="_x0000_s268312"/>
                </a:ext>
                <a:ext uri="{FF2B5EF4-FFF2-40B4-BE49-F238E27FC236}">
                  <a16:creationId xmlns:a16="http://schemas.microsoft.com/office/drawing/2014/main" id="{00000000-0008-0000-0600-000018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8313" name="Button 25" hidden="1">
              <a:extLst>
                <a:ext uri="{63B3BB69-23CF-44E3-9099-C40C66FF867C}">
                  <a14:compatExt spid="_x0000_s268313"/>
                </a:ext>
                <a:ext uri="{FF2B5EF4-FFF2-40B4-BE49-F238E27FC236}">
                  <a16:creationId xmlns:a16="http://schemas.microsoft.com/office/drawing/2014/main" id="{00000000-0008-0000-0600-000019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8314" name="Button 26" hidden="1">
              <a:extLst>
                <a:ext uri="{63B3BB69-23CF-44E3-9099-C40C66FF867C}">
                  <a14:compatExt spid="_x0000_s268314"/>
                </a:ext>
                <a:ext uri="{FF2B5EF4-FFF2-40B4-BE49-F238E27FC236}">
                  <a16:creationId xmlns:a16="http://schemas.microsoft.com/office/drawing/2014/main" id="{00000000-0008-0000-0600-00001A1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69313" name="Button 1" hidden="1">
              <a:extLst>
                <a:ext uri="{63B3BB69-23CF-44E3-9099-C40C66FF867C}">
                  <a14:compatExt spid="_x0000_s269313"/>
                </a:ext>
                <a:ext uri="{FF2B5EF4-FFF2-40B4-BE49-F238E27FC236}">
                  <a16:creationId xmlns:a16="http://schemas.microsoft.com/office/drawing/2014/main" id="{00000000-0008-0000-0700-000001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69314" name="Button 2" hidden="1">
              <a:extLst>
                <a:ext uri="{63B3BB69-23CF-44E3-9099-C40C66FF867C}">
                  <a14:compatExt spid="_x0000_s269314"/>
                </a:ext>
                <a:ext uri="{FF2B5EF4-FFF2-40B4-BE49-F238E27FC236}">
                  <a16:creationId xmlns:a16="http://schemas.microsoft.com/office/drawing/2014/main" id="{00000000-0008-0000-0700-000002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69315" name="Button 3" hidden="1">
              <a:extLst>
                <a:ext uri="{63B3BB69-23CF-44E3-9099-C40C66FF867C}">
                  <a14:compatExt spid="_x0000_s269315"/>
                </a:ext>
                <a:ext uri="{FF2B5EF4-FFF2-40B4-BE49-F238E27FC236}">
                  <a16:creationId xmlns:a16="http://schemas.microsoft.com/office/drawing/2014/main" id="{00000000-0008-0000-0700-000003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69316" name="Button 4" hidden="1">
              <a:extLst>
                <a:ext uri="{63B3BB69-23CF-44E3-9099-C40C66FF867C}">
                  <a14:compatExt spid="_x0000_s269316"/>
                </a:ext>
                <a:ext uri="{FF2B5EF4-FFF2-40B4-BE49-F238E27FC236}">
                  <a16:creationId xmlns:a16="http://schemas.microsoft.com/office/drawing/2014/main" id="{00000000-0008-0000-0700-000004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69317" name="Button 5" hidden="1">
              <a:extLst>
                <a:ext uri="{63B3BB69-23CF-44E3-9099-C40C66FF867C}">
                  <a14:compatExt spid="_x0000_s269317"/>
                </a:ext>
                <a:ext uri="{FF2B5EF4-FFF2-40B4-BE49-F238E27FC236}">
                  <a16:creationId xmlns:a16="http://schemas.microsoft.com/office/drawing/2014/main" id="{00000000-0008-0000-0700-000005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69318" name="Button 6" hidden="1">
              <a:extLst>
                <a:ext uri="{63B3BB69-23CF-44E3-9099-C40C66FF867C}">
                  <a14:compatExt spid="_x0000_s269318"/>
                </a:ext>
                <a:ext uri="{FF2B5EF4-FFF2-40B4-BE49-F238E27FC236}">
                  <a16:creationId xmlns:a16="http://schemas.microsoft.com/office/drawing/2014/main" id="{00000000-0008-0000-0700-000006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69319" name="Button 7" hidden="1">
              <a:extLst>
                <a:ext uri="{63B3BB69-23CF-44E3-9099-C40C66FF867C}">
                  <a14:compatExt spid="_x0000_s269319"/>
                </a:ext>
                <a:ext uri="{FF2B5EF4-FFF2-40B4-BE49-F238E27FC236}">
                  <a16:creationId xmlns:a16="http://schemas.microsoft.com/office/drawing/2014/main" id="{00000000-0008-0000-0700-000007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69320" name="Button 8" hidden="1">
              <a:extLst>
                <a:ext uri="{63B3BB69-23CF-44E3-9099-C40C66FF867C}">
                  <a14:compatExt spid="_x0000_s269320"/>
                </a:ext>
                <a:ext uri="{FF2B5EF4-FFF2-40B4-BE49-F238E27FC236}">
                  <a16:creationId xmlns:a16="http://schemas.microsoft.com/office/drawing/2014/main" id="{00000000-0008-0000-0700-000008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69321" name="Button 9" hidden="1">
              <a:extLst>
                <a:ext uri="{63B3BB69-23CF-44E3-9099-C40C66FF867C}">
                  <a14:compatExt spid="_x0000_s269321"/>
                </a:ext>
                <a:ext uri="{FF2B5EF4-FFF2-40B4-BE49-F238E27FC236}">
                  <a16:creationId xmlns:a16="http://schemas.microsoft.com/office/drawing/2014/main" id="{00000000-0008-0000-0700-000009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69322" name="Button 10" hidden="1">
              <a:extLst>
                <a:ext uri="{63B3BB69-23CF-44E3-9099-C40C66FF867C}">
                  <a14:compatExt spid="_x0000_s269322"/>
                </a:ext>
                <a:ext uri="{FF2B5EF4-FFF2-40B4-BE49-F238E27FC236}">
                  <a16:creationId xmlns:a16="http://schemas.microsoft.com/office/drawing/2014/main" id="{00000000-0008-0000-0700-00000A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69323" name="Button 11" hidden="1">
              <a:extLst>
                <a:ext uri="{63B3BB69-23CF-44E3-9099-C40C66FF867C}">
                  <a14:compatExt spid="_x0000_s269323"/>
                </a:ext>
                <a:ext uri="{FF2B5EF4-FFF2-40B4-BE49-F238E27FC236}">
                  <a16:creationId xmlns:a16="http://schemas.microsoft.com/office/drawing/2014/main" id="{00000000-0008-0000-0700-00000B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69324" name="Button 12" hidden="1">
              <a:extLst>
                <a:ext uri="{63B3BB69-23CF-44E3-9099-C40C66FF867C}">
                  <a14:compatExt spid="_x0000_s269324"/>
                </a:ext>
                <a:ext uri="{FF2B5EF4-FFF2-40B4-BE49-F238E27FC236}">
                  <a16:creationId xmlns:a16="http://schemas.microsoft.com/office/drawing/2014/main" id="{00000000-0008-0000-0700-00000C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69325" name="Button 13" hidden="1">
              <a:extLst>
                <a:ext uri="{63B3BB69-23CF-44E3-9099-C40C66FF867C}">
                  <a14:compatExt spid="_x0000_s269325"/>
                </a:ext>
                <a:ext uri="{FF2B5EF4-FFF2-40B4-BE49-F238E27FC236}">
                  <a16:creationId xmlns:a16="http://schemas.microsoft.com/office/drawing/2014/main" id="{00000000-0008-0000-0700-00000D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69326" name="Button 14" hidden="1">
              <a:extLst>
                <a:ext uri="{63B3BB69-23CF-44E3-9099-C40C66FF867C}">
                  <a14:compatExt spid="_x0000_s269326"/>
                </a:ext>
                <a:ext uri="{FF2B5EF4-FFF2-40B4-BE49-F238E27FC236}">
                  <a16:creationId xmlns:a16="http://schemas.microsoft.com/office/drawing/2014/main" id="{00000000-0008-0000-0700-00000E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69327" name="Button 15" hidden="1">
              <a:extLst>
                <a:ext uri="{63B3BB69-23CF-44E3-9099-C40C66FF867C}">
                  <a14:compatExt spid="_x0000_s269327"/>
                </a:ext>
                <a:ext uri="{FF2B5EF4-FFF2-40B4-BE49-F238E27FC236}">
                  <a16:creationId xmlns:a16="http://schemas.microsoft.com/office/drawing/2014/main" id="{00000000-0008-0000-0700-00000F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69328" name="Button 16" hidden="1">
              <a:extLst>
                <a:ext uri="{63B3BB69-23CF-44E3-9099-C40C66FF867C}">
                  <a14:compatExt spid="_x0000_s269328"/>
                </a:ext>
                <a:ext uri="{FF2B5EF4-FFF2-40B4-BE49-F238E27FC236}">
                  <a16:creationId xmlns:a16="http://schemas.microsoft.com/office/drawing/2014/main" id="{00000000-0008-0000-0700-000010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69329" name="Button 17" hidden="1">
              <a:extLst>
                <a:ext uri="{63B3BB69-23CF-44E3-9099-C40C66FF867C}">
                  <a14:compatExt spid="_x0000_s269329"/>
                </a:ext>
                <a:ext uri="{FF2B5EF4-FFF2-40B4-BE49-F238E27FC236}">
                  <a16:creationId xmlns:a16="http://schemas.microsoft.com/office/drawing/2014/main" id="{00000000-0008-0000-0700-000011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69330" name="Button 18" hidden="1">
              <a:extLst>
                <a:ext uri="{63B3BB69-23CF-44E3-9099-C40C66FF867C}">
                  <a14:compatExt spid="_x0000_s269330"/>
                </a:ext>
                <a:ext uri="{FF2B5EF4-FFF2-40B4-BE49-F238E27FC236}">
                  <a16:creationId xmlns:a16="http://schemas.microsoft.com/office/drawing/2014/main" id="{00000000-0008-0000-0700-000012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69331" name="Button 19" hidden="1">
              <a:extLst>
                <a:ext uri="{63B3BB69-23CF-44E3-9099-C40C66FF867C}">
                  <a14:compatExt spid="_x0000_s269331"/>
                </a:ext>
                <a:ext uri="{FF2B5EF4-FFF2-40B4-BE49-F238E27FC236}">
                  <a16:creationId xmlns:a16="http://schemas.microsoft.com/office/drawing/2014/main" id="{00000000-0008-0000-0700-000013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69332" name="Button 20" hidden="1">
              <a:extLst>
                <a:ext uri="{63B3BB69-23CF-44E3-9099-C40C66FF867C}">
                  <a14:compatExt spid="_x0000_s269332"/>
                </a:ext>
                <a:ext uri="{FF2B5EF4-FFF2-40B4-BE49-F238E27FC236}">
                  <a16:creationId xmlns:a16="http://schemas.microsoft.com/office/drawing/2014/main" id="{00000000-0008-0000-0700-000014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69333" name="Button 21" hidden="1">
              <a:extLst>
                <a:ext uri="{63B3BB69-23CF-44E3-9099-C40C66FF867C}">
                  <a14:compatExt spid="_x0000_s269333"/>
                </a:ext>
                <a:ext uri="{FF2B5EF4-FFF2-40B4-BE49-F238E27FC236}">
                  <a16:creationId xmlns:a16="http://schemas.microsoft.com/office/drawing/2014/main" id="{00000000-0008-0000-0700-000015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69334" name="Button 22" hidden="1">
              <a:extLst>
                <a:ext uri="{63B3BB69-23CF-44E3-9099-C40C66FF867C}">
                  <a14:compatExt spid="_x0000_s269334"/>
                </a:ext>
                <a:ext uri="{FF2B5EF4-FFF2-40B4-BE49-F238E27FC236}">
                  <a16:creationId xmlns:a16="http://schemas.microsoft.com/office/drawing/2014/main" id="{00000000-0008-0000-0700-000016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69335" name="Button 23" hidden="1">
              <a:extLst>
                <a:ext uri="{63B3BB69-23CF-44E3-9099-C40C66FF867C}">
                  <a14:compatExt spid="_x0000_s269335"/>
                </a:ext>
                <a:ext uri="{FF2B5EF4-FFF2-40B4-BE49-F238E27FC236}">
                  <a16:creationId xmlns:a16="http://schemas.microsoft.com/office/drawing/2014/main" id="{00000000-0008-0000-0700-000017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69336" name="Button 24" hidden="1">
              <a:extLst>
                <a:ext uri="{63B3BB69-23CF-44E3-9099-C40C66FF867C}">
                  <a14:compatExt spid="_x0000_s269336"/>
                </a:ext>
                <a:ext uri="{FF2B5EF4-FFF2-40B4-BE49-F238E27FC236}">
                  <a16:creationId xmlns:a16="http://schemas.microsoft.com/office/drawing/2014/main" id="{00000000-0008-0000-0700-000018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69337" name="Button 25" hidden="1">
              <a:extLst>
                <a:ext uri="{63B3BB69-23CF-44E3-9099-C40C66FF867C}">
                  <a14:compatExt spid="_x0000_s269337"/>
                </a:ext>
                <a:ext uri="{FF2B5EF4-FFF2-40B4-BE49-F238E27FC236}">
                  <a16:creationId xmlns:a16="http://schemas.microsoft.com/office/drawing/2014/main" id="{00000000-0008-0000-0700-000019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69338" name="Button 26" hidden="1">
              <a:extLst>
                <a:ext uri="{63B3BB69-23CF-44E3-9099-C40C66FF867C}">
                  <a14:compatExt spid="_x0000_s269338"/>
                </a:ext>
                <a:ext uri="{FF2B5EF4-FFF2-40B4-BE49-F238E27FC236}">
                  <a16:creationId xmlns:a16="http://schemas.microsoft.com/office/drawing/2014/main" id="{00000000-0008-0000-0700-00001A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2865" name="Button 1" hidden="1">
              <a:extLst>
                <a:ext uri="{63B3BB69-23CF-44E3-9099-C40C66FF867C}">
                  <a14:compatExt spid="_x0000_s292865"/>
                </a:ext>
                <a:ext uri="{FF2B5EF4-FFF2-40B4-BE49-F238E27FC236}">
                  <a16:creationId xmlns:a16="http://schemas.microsoft.com/office/drawing/2014/main" id="{00000000-0008-0000-0800-000001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2866" name="Button 2" hidden="1">
              <a:extLst>
                <a:ext uri="{63B3BB69-23CF-44E3-9099-C40C66FF867C}">
                  <a14:compatExt spid="_x0000_s292866"/>
                </a:ext>
                <a:ext uri="{FF2B5EF4-FFF2-40B4-BE49-F238E27FC236}">
                  <a16:creationId xmlns:a16="http://schemas.microsoft.com/office/drawing/2014/main" id="{00000000-0008-0000-0800-000002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2867" name="Button 3" hidden="1">
              <a:extLst>
                <a:ext uri="{63B3BB69-23CF-44E3-9099-C40C66FF867C}">
                  <a14:compatExt spid="_x0000_s292867"/>
                </a:ext>
                <a:ext uri="{FF2B5EF4-FFF2-40B4-BE49-F238E27FC236}">
                  <a16:creationId xmlns:a16="http://schemas.microsoft.com/office/drawing/2014/main" id="{00000000-0008-0000-0800-000003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2868" name="Button 4" hidden="1">
              <a:extLst>
                <a:ext uri="{63B3BB69-23CF-44E3-9099-C40C66FF867C}">
                  <a14:compatExt spid="_x0000_s292868"/>
                </a:ext>
                <a:ext uri="{FF2B5EF4-FFF2-40B4-BE49-F238E27FC236}">
                  <a16:creationId xmlns:a16="http://schemas.microsoft.com/office/drawing/2014/main" id="{00000000-0008-0000-0800-000004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2869" name="Button 5" hidden="1">
              <a:extLst>
                <a:ext uri="{63B3BB69-23CF-44E3-9099-C40C66FF867C}">
                  <a14:compatExt spid="_x0000_s292869"/>
                </a:ext>
                <a:ext uri="{FF2B5EF4-FFF2-40B4-BE49-F238E27FC236}">
                  <a16:creationId xmlns:a16="http://schemas.microsoft.com/office/drawing/2014/main" id="{00000000-0008-0000-0800-000005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2870" name="Button 6" hidden="1">
              <a:extLst>
                <a:ext uri="{63B3BB69-23CF-44E3-9099-C40C66FF867C}">
                  <a14:compatExt spid="_x0000_s292870"/>
                </a:ext>
                <a:ext uri="{FF2B5EF4-FFF2-40B4-BE49-F238E27FC236}">
                  <a16:creationId xmlns:a16="http://schemas.microsoft.com/office/drawing/2014/main" id="{00000000-0008-0000-0800-000006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2871" name="Button 7" hidden="1">
              <a:extLst>
                <a:ext uri="{63B3BB69-23CF-44E3-9099-C40C66FF867C}">
                  <a14:compatExt spid="_x0000_s292871"/>
                </a:ext>
                <a:ext uri="{FF2B5EF4-FFF2-40B4-BE49-F238E27FC236}">
                  <a16:creationId xmlns:a16="http://schemas.microsoft.com/office/drawing/2014/main" id="{00000000-0008-0000-0800-000007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2872" name="Button 8" hidden="1">
              <a:extLst>
                <a:ext uri="{63B3BB69-23CF-44E3-9099-C40C66FF867C}">
                  <a14:compatExt spid="_x0000_s292872"/>
                </a:ext>
                <a:ext uri="{FF2B5EF4-FFF2-40B4-BE49-F238E27FC236}">
                  <a16:creationId xmlns:a16="http://schemas.microsoft.com/office/drawing/2014/main" id="{00000000-0008-0000-0800-000008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2873" name="Button 9" hidden="1">
              <a:extLst>
                <a:ext uri="{63B3BB69-23CF-44E3-9099-C40C66FF867C}">
                  <a14:compatExt spid="_x0000_s292873"/>
                </a:ext>
                <a:ext uri="{FF2B5EF4-FFF2-40B4-BE49-F238E27FC236}">
                  <a16:creationId xmlns:a16="http://schemas.microsoft.com/office/drawing/2014/main" id="{00000000-0008-0000-0800-000009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2874" name="Button 10" hidden="1">
              <a:extLst>
                <a:ext uri="{63B3BB69-23CF-44E3-9099-C40C66FF867C}">
                  <a14:compatExt spid="_x0000_s292874"/>
                </a:ext>
                <a:ext uri="{FF2B5EF4-FFF2-40B4-BE49-F238E27FC236}">
                  <a16:creationId xmlns:a16="http://schemas.microsoft.com/office/drawing/2014/main" id="{00000000-0008-0000-0800-00000A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2875" name="Button 11" hidden="1">
              <a:extLst>
                <a:ext uri="{63B3BB69-23CF-44E3-9099-C40C66FF867C}">
                  <a14:compatExt spid="_x0000_s292875"/>
                </a:ext>
                <a:ext uri="{FF2B5EF4-FFF2-40B4-BE49-F238E27FC236}">
                  <a16:creationId xmlns:a16="http://schemas.microsoft.com/office/drawing/2014/main" id="{00000000-0008-0000-0800-00000B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2876" name="Button 12" hidden="1">
              <a:extLst>
                <a:ext uri="{63B3BB69-23CF-44E3-9099-C40C66FF867C}">
                  <a14:compatExt spid="_x0000_s292876"/>
                </a:ext>
                <a:ext uri="{FF2B5EF4-FFF2-40B4-BE49-F238E27FC236}">
                  <a16:creationId xmlns:a16="http://schemas.microsoft.com/office/drawing/2014/main" id="{00000000-0008-0000-0800-00000C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2877" name="Button 13" hidden="1">
              <a:extLst>
                <a:ext uri="{63B3BB69-23CF-44E3-9099-C40C66FF867C}">
                  <a14:compatExt spid="_x0000_s292877"/>
                </a:ext>
                <a:ext uri="{FF2B5EF4-FFF2-40B4-BE49-F238E27FC236}">
                  <a16:creationId xmlns:a16="http://schemas.microsoft.com/office/drawing/2014/main" id="{00000000-0008-0000-0800-00000D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2878" name="Button 14" hidden="1">
              <a:extLst>
                <a:ext uri="{63B3BB69-23CF-44E3-9099-C40C66FF867C}">
                  <a14:compatExt spid="_x0000_s292878"/>
                </a:ext>
                <a:ext uri="{FF2B5EF4-FFF2-40B4-BE49-F238E27FC236}">
                  <a16:creationId xmlns:a16="http://schemas.microsoft.com/office/drawing/2014/main" id="{00000000-0008-0000-0800-00000E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2879" name="Button 15" hidden="1">
              <a:extLst>
                <a:ext uri="{63B3BB69-23CF-44E3-9099-C40C66FF867C}">
                  <a14:compatExt spid="_x0000_s292879"/>
                </a:ext>
                <a:ext uri="{FF2B5EF4-FFF2-40B4-BE49-F238E27FC236}">
                  <a16:creationId xmlns:a16="http://schemas.microsoft.com/office/drawing/2014/main" id="{00000000-0008-0000-0800-00000F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2880" name="Button 16" hidden="1">
              <a:extLst>
                <a:ext uri="{63B3BB69-23CF-44E3-9099-C40C66FF867C}">
                  <a14:compatExt spid="_x0000_s292880"/>
                </a:ext>
                <a:ext uri="{FF2B5EF4-FFF2-40B4-BE49-F238E27FC236}">
                  <a16:creationId xmlns:a16="http://schemas.microsoft.com/office/drawing/2014/main" id="{00000000-0008-0000-0800-000010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2881" name="Button 17" hidden="1">
              <a:extLst>
                <a:ext uri="{63B3BB69-23CF-44E3-9099-C40C66FF867C}">
                  <a14:compatExt spid="_x0000_s292881"/>
                </a:ext>
                <a:ext uri="{FF2B5EF4-FFF2-40B4-BE49-F238E27FC236}">
                  <a16:creationId xmlns:a16="http://schemas.microsoft.com/office/drawing/2014/main" id="{00000000-0008-0000-0800-000011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2882" name="Button 18" hidden="1">
              <a:extLst>
                <a:ext uri="{63B3BB69-23CF-44E3-9099-C40C66FF867C}">
                  <a14:compatExt spid="_x0000_s292882"/>
                </a:ext>
                <a:ext uri="{FF2B5EF4-FFF2-40B4-BE49-F238E27FC236}">
                  <a16:creationId xmlns:a16="http://schemas.microsoft.com/office/drawing/2014/main" id="{00000000-0008-0000-0800-000012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2883" name="Button 19" hidden="1">
              <a:extLst>
                <a:ext uri="{63B3BB69-23CF-44E3-9099-C40C66FF867C}">
                  <a14:compatExt spid="_x0000_s292883"/>
                </a:ext>
                <a:ext uri="{FF2B5EF4-FFF2-40B4-BE49-F238E27FC236}">
                  <a16:creationId xmlns:a16="http://schemas.microsoft.com/office/drawing/2014/main" id="{00000000-0008-0000-0800-000013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2884" name="Button 20" hidden="1">
              <a:extLst>
                <a:ext uri="{63B3BB69-23CF-44E3-9099-C40C66FF867C}">
                  <a14:compatExt spid="_x0000_s292884"/>
                </a:ext>
                <a:ext uri="{FF2B5EF4-FFF2-40B4-BE49-F238E27FC236}">
                  <a16:creationId xmlns:a16="http://schemas.microsoft.com/office/drawing/2014/main" id="{00000000-0008-0000-0800-000014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2885" name="Button 21" hidden="1">
              <a:extLst>
                <a:ext uri="{63B3BB69-23CF-44E3-9099-C40C66FF867C}">
                  <a14:compatExt spid="_x0000_s292885"/>
                </a:ext>
                <a:ext uri="{FF2B5EF4-FFF2-40B4-BE49-F238E27FC236}">
                  <a16:creationId xmlns:a16="http://schemas.microsoft.com/office/drawing/2014/main" id="{00000000-0008-0000-0800-000015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2886" name="Button 22" hidden="1">
              <a:extLst>
                <a:ext uri="{63B3BB69-23CF-44E3-9099-C40C66FF867C}">
                  <a14:compatExt spid="_x0000_s292886"/>
                </a:ext>
                <a:ext uri="{FF2B5EF4-FFF2-40B4-BE49-F238E27FC236}">
                  <a16:creationId xmlns:a16="http://schemas.microsoft.com/office/drawing/2014/main" id="{00000000-0008-0000-0800-000016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2887" name="Button 23" hidden="1">
              <a:extLst>
                <a:ext uri="{63B3BB69-23CF-44E3-9099-C40C66FF867C}">
                  <a14:compatExt spid="_x0000_s292887"/>
                </a:ext>
                <a:ext uri="{FF2B5EF4-FFF2-40B4-BE49-F238E27FC236}">
                  <a16:creationId xmlns:a16="http://schemas.microsoft.com/office/drawing/2014/main" id="{00000000-0008-0000-0800-000017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2888" name="Button 24" hidden="1">
              <a:extLst>
                <a:ext uri="{63B3BB69-23CF-44E3-9099-C40C66FF867C}">
                  <a14:compatExt spid="_x0000_s292888"/>
                </a:ext>
                <a:ext uri="{FF2B5EF4-FFF2-40B4-BE49-F238E27FC236}">
                  <a16:creationId xmlns:a16="http://schemas.microsoft.com/office/drawing/2014/main" id="{00000000-0008-0000-0800-000018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2889" name="Button 25" hidden="1">
              <a:extLst>
                <a:ext uri="{63B3BB69-23CF-44E3-9099-C40C66FF867C}">
                  <a14:compatExt spid="_x0000_s292889"/>
                </a:ext>
                <a:ext uri="{FF2B5EF4-FFF2-40B4-BE49-F238E27FC236}">
                  <a16:creationId xmlns:a16="http://schemas.microsoft.com/office/drawing/2014/main" id="{00000000-0008-0000-0800-000019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2890" name="Button 26" hidden="1">
              <a:extLst>
                <a:ext uri="{63B3BB69-23CF-44E3-9099-C40C66FF867C}">
                  <a14:compatExt spid="_x0000_s292890"/>
                </a:ext>
                <a:ext uri="{FF2B5EF4-FFF2-40B4-BE49-F238E27FC236}">
                  <a16:creationId xmlns:a16="http://schemas.microsoft.com/office/drawing/2014/main" id="{00000000-0008-0000-0800-00001A78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161925</xdr:colOff>
          <xdr:row>5</xdr:row>
          <xdr:rowOff>0</xdr:rowOff>
        </xdr:from>
        <xdr:to>
          <xdr:col>2</xdr:col>
          <xdr:colOff>485775</xdr:colOff>
          <xdr:row>7</xdr:row>
          <xdr:rowOff>9525</xdr:rowOff>
        </xdr:to>
        <xdr:sp macro="" textlink="">
          <xdr:nvSpPr>
            <xdr:cNvPr id="293889" name="Button 1" hidden="1">
              <a:extLst>
                <a:ext uri="{63B3BB69-23CF-44E3-9099-C40C66FF867C}">
                  <a14:compatExt spid="_x0000_s293889"/>
                </a:ext>
                <a:ext uri="{FF2B5EF4-FFF2-40B4-BE49-F238E27FC236}">
                  <a16:creationId xmlns:a16="http://schemas.microsoft.com/office/drawing/2014/main" id="{00000000-0008-0000-0900-000001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7</xdr:row>
          <xdr:rowOff>19050</xdr:rowOff>
        </xdr:from>
        <xdr:to>
          <xdr:col>8</xdr:col>
          <xdr:colOff>0</xdr:colOff>
          <xdr:row>7</xdr:row>
          <xdr:rowOff>190500</xdr:rowOff>
        </xdr:to>
        <xdr:sp macro="" textlink="">
          <xdr:nvSpPr>
            <xdr:cNvPr id="293890" name="Button 2" hidden="1">
              <a:extLst>
                <a:ext uri="{63B3BB69-23CF-44E3-9099-C40C66FF867C}">
                  <a14:compatExt spid="_x0000_s293890"/>
                </a:ext>
                <a:ext uri="{FF2B5EF4-FFF2-40B4-BE49-F238E27FC236}">
                  <a16:creationId xmlns:a16="http://schemas.microsoft.com/office/drawing/2014/main" id="{00000000-0008-0000-0900-000002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9525</xdr:rowOff>
        </xdr:from>
        <xdr:to>
          <xdr:col>16</xdr:col>
          <xdr:colOff>0</xdr:colOff>
          <xdr:row>7</xdr:row>
          <xdr:rowOff>161925</xdr:rowOff>
        </xdr:to>
        <xdr:sp macro="" textlink="">
          <xdr:nvSpPr>
            <xdr:cNvPr id="293891" name="Button 3" hidden="1">
              <a:extLst>
                <a:ext uri="{63B3BB69-23CF-44E3-9099-C40C66FF867C}">
                  <a14:compatExt spid="_x0000_s293891"/>
                </a:ext>
                <a:ext uri="{FF2B5EF4-FFF2-40B4-BE49-F238E27FC236}">
                  <a16:creationId xmlns:a16="http://schemas.microsoft.com/office/drawing/2014/main" id="{00000000-0008-0000-0900-000003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9525</xdr:colOff>
          <xdr:row>7</xdr:row>
          <xdr:rowOff>9525</xdr:rowOff>
        </xdr:from>
        <xdr:to>
          <xdr:col>24</xdr:col>
          <xdr:colOff>0</xdr:colOff>
          <xdr:row>7</xdr:row>
          <xdr:rowOff>190500</xdr:rowOff>
        </xdr:to>
        <xdr:sp macro="" textlink="">
          <xdr:nvSpPr>
            <xdr:cNvPr id="293892" name="Button 4" hidden="1">
              <a:extLst>
                <a:ext uri="{63B3BB69-23CF-44E3-9099-C40C66FF867C}">
                  <a14:compatExt spid="_x0000_s293892"/>
                </a:ext>
                <a:ext uri="{FF2B5EF4-FFF2-40B4-BE49-F238E27FC236}">
                  <a16:creationId xmlns:a16="http://schemas.microsoft.com/office/drawing/2014/main" id="{00000000-0008-0000-0900-000004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9525</xdr:colOff>
          <xdr:row>7</xdr:row>
          <xdr:rowOff>9525</xdr:rowOff>
        </xdr:from>
        <xdr:to>
          <xdr:col>32</xdr:col>
          <xdr:colOff>0</xdr:colOff>
          <xdr:row>7</xdr:row>
          <xdr:rowOff>180975</xdr:rowOff>
        </xdr:to>
        <xdr:sp macro="" textlink="">
          <xdr:nvSpPr>
            <xdr:cNvPr id="293893" name="Button 5" hidden="1">
              <a:extLst>
                <a:ext uri="{63B3BB69-23CF-44E3-9099-C40C66FF867C}">
                  <a14:compatExt spid="_x0000_s293893"/>
                </a:ext>
                <a:ext uri="{FF2B5EF4-FFF2-40B4-BE49-F238E27FC236}">
                  <a16:creationId xmlns:a16="http://schemas.microsoft.com/office/drawing/2014/main" id="{00000000-0008-0000-0900-000005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9525</xdr:colOff>
          <xdr:row>2</xdr:row>
          <xdr:rowOff>9525</xdr:rowOff>
        </xdr:from>
        <xdr:to>
          <xdr:col>66</xdr:col>
          <xdr:colOff>0</xdr:colOff>
          <xdr:row>4</xdr:row>
          <xdr:rowOff>0</xdr:rowOff>
        </xdr:to>
        <xdr:sp macro="" textlink="">
          <xdr:nvSpPr>
            <xdr:cNvPr id="293894" name="Button 6" hidden="1">
              <a:extLst>
                <a:ext uri="{63B3BB69-23CF-44E3-9099-C40C66FF867C}">
                  <a14:compatExt spid="_x0000_s293894"/>
                </a:ext>
                <a:ext uri="{FF2B5EF4-FFF2-40B4-BE49-F238E27FC236}">
                  <a16:creationId xmlns:a16="http://schemas.microsoft.com/office/drawing/2014/main" id="{00000000-0008-0000-0900-000006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152400</xdr:rowOff>
        </xdr:from>
        <xdr:to>
          <xdr:col>13</xdr:col>
          <xdr:colOff>247650</xdr:colOff>
          <xdr:row>8</xdr:row>
          <xdr:rowOff>0</xdr:rowOff>
        </xdr:to>
        <xdr:sp macro="" textlink="">
          <xdr:nvSpPr>
            <xdr:cNvPr id="293895" name="Button 7" hidden="1">
              <a:extLst>
                <a:ext uri="{63B3BB69-23CF-44E3-9099-C40C66FF867C}">
                  <a14:compatExt spid="_x0000_s293895"/>
                </a:ext>
                <a:ext uri="{FF2B5EF4-FFF2-40B4-BE49-F238E27FC236}">
                  <a16:creationId xmlns:a16="http://schemas.microsoft.com/office/drawing/2014/main" id="{00000000-0008-0000-0900-000007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9525</xdr:rowOff>
        </xdr:from>
        <xdr:to>
          <xdr:col>21</xdr:col>
          <xdr:colOff>247650</xdr:colOff>
          <xdr:row>8</xdr:row>
          <xdr:rowOff>0</xdr:rowOff>
        </xdr:to>
        <xdr:sp macro="" textlink="">
          <xdr:nvSpPr>
            <xdr:cNvPr id="293896" name="Button 8" hidden="1">
              <a:extLst>
                <a:ext uri="{63B3BB69-23CF-44E3-9099-C40C66FF867C}">
                  <a14:compatExt spid="_x0000_s293896"/>
                </a:ext>
                <a:ext uri="{FF2B5EF4-FFF2-40B4-BE49-F238E27FC236}">
                  <a16:creationId xmlns:a16="http://schemas.microsoft.com/office/drawing/2014/main" id="{00000000-0008-0000-0900-000008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28575</xdr:rowOff>
        </xdr:from>
        <xdr:to>
          <xdr:col>30</xdr:col>
          <xdr:colOff>0</xdr:colOff>
          <xdr:row>8</xdr:row>
          <xdr:rowOff>0</xdr:rowOff>
        </xdr:to>
        <xdr:sp macro="" textlink="">
          <xdr:nvSpPr>
            <xdr:cNvPr id="293897" name="Button 9" hidden="1">
              <a:extLst>
                <a:ext uri="{63B3BB69-23CF-44E3-9099-C40C66FF867C}">
                  <a14:compatExt spid="_x0000_s293897"/>
                </a:ext>
                <a:ext uri="{FF2B5EF4-FFF2-40B4-BE49-F238E27FC236}">
                  <a16:creationId xmlns:a16="http://schemas.microsoft.com/office/drawing/2014/main" id="{00000000-0008-0000-0900-000009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238125</xdr:colOff>
          <xdr:row>7</xdr:row>
          <xdr:rowOff>314325</xdr:rowOff>
        </xdr:to>
        <xdr:sp macro="" textlink="">
          <xdr:nvSpPr>
            <xdr:cNvPr id="293898" name="Button 10" hidden="1">
              <a:extLst>
                <a:ext uri="{63B3BB69-23CF-44E3-9099-C40C66FF867C}">
                  <a14:compatExt spid="_x0000_s293898"/>
                </a:ext>
                <a:ext uri="{FF2B5EF4-FFF2-40B4-BE49-F238E27FC236}">
                  <a16:creationId xmlns:a16="http://schemas.microsoft.com/office/drawing/2014/main" id="{00000000-0008-0000-0900-00000A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390525</xdr:colOff>
          <xdr:row>7</xdr:row>
          <xdr:rowOff>314325</xdr:rowOff>
        </xdr:to>
        <xdr:sp macro="" textlink="">
          <xdr:nvSpPr>
            <xdr:cNvPr id="293899" name="Button 11" hidden="1">
              <a:extLst>
                <a:ext uri="{63B3BB69-23CF-44E3-9099-C40C66FF867C}">
                  <a14:compatExt spid="_x0000_s293899"/>
                </a:ext>
                <a:ext uri="{FF2B5EF4-FFF2-40B4-BE49-F238E27FC236}">
                  <a16:creationId xmlns:a16="http://schemas.microsoft.com/office/drawing/2014/main" id="{00000000-0008-0000-0900-00000B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28575</xdr:rowOff>
        </xdr:from>
        <xdr:to>
          <xdr:col>61</xdr:col>
          <xdr:colOff>0</xdr:colOff>
          <xdr:row>8</xdr:row>
          <xdr:rowOff>0</xdr:rowOff>
        </xdr:to>
        <xdr:sp macro="" textlink="">
          <xdr:nvSpPr>
            <xdr:cNvPr id="293900" name="Button 12" hidden="1">
              <a:extLst>
                <a:ext uri="{63B3BB69-23CF-44E3-9099-C40C66FF867C}">
                  <a14:compatExt spid="_x0000_s293900"/>
                </a:ext>
                <a:ext uri="{FF2B5EF4-FFF2-40B4-BE49-F238E27FC236}">
                  <a16:creationId xmlns:a16="http://schemas.microsoft.com/office/drawing/2014/main" id="{00000000-0008-0000-0900-00000C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28575</xdr:rowOff>
        </xdr:from>
        <xdr:to>
          <xdr:col>1</xdr:col>
          <xdr:colOff>9525</xdr:colOff>
          <xdr:row>8</xdr:row>
          <xdr:rowOff>0</xdr:rowOff>
        </xdr:to>
        <xdr:sp macro="" textlink="">
          <xdr:nvSpPr>
            <xdr:cNvPr id="293901" name="Button 13" hidden="1">
              <a:extLst>
                <a:ext uri="{63B3BB69-23CF-44E3-9099-C40C66FF867C}">
                  <a14:compatExt spid="_x0000_s293901"/>
                </a:ext>
                <a:ext uri="{FF2B5EF4-FFF2-40B4-BE49-F238E27FC236}">
                  <a16:creationId xmlns:a16="http://schemas.microsoft.com/office/drawing/2014/main" id="{00000000-0008-0000-0900-00000D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9525</xdr:colOff>
          <xdr:row>7</xdr:row>
          <xdr:rowOff>9525</xdr:rowOff>
        </xdr:from>
        <xdr:to>
          <xdr:col>40</xdr:col>
          <xdr:colOff>0</xdr:colOff>
          <xdr:row>7</xdr:row>
          <xdr:rowOff>180975</xdr:rowOff>
        </xdr:to>
        <xdr:sp macro="" textlink="">
          <xdr:nvSpPr>
            <xdr:cNvPr id="293902" name="Button 14" hidden="1">
              <a:extLst>
                <a:ext uri="{63B3BB69-23CF-44E3-9099-C40C66FF867C}">
                  <a14:compatExt spid="_x0000_s293902"/>
                </a:ext>
                <a:ext uri="{FF2B5EF4-FFF2-40B4-BE49-F238E27FC236}">
                  <a16:creationId xmlns:a16="http://schemas.microsoft.com/office/drawing/2014/main" id="{00000000-0008-0000-0900-00000E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9525</xdr:colOff>
          <xdr:row>7</xdr:row>
          <xdr:rowOff>9525</xdr:rowOff>
        </xdr:from>
        <xdr:to>
          <xdr:col>45</xdr:col>
          <xdr:colOff>247650</xdr:colOff>
          <xdr:row>8</xdr:row>
          <xdr:rowOff>0</xdr:rowOff>
        </xdr:to>
        <xdr:sp macro="" textlink="">
          <xdr:nvSpPr>
            <xdr:cNvPr id="293903" name="Button 15" hidden="1">
              <a:extLst>
                <a:ext uri="{63B3BB69-23CF-44E3-9099-C40C66FF867C}">
                  <a14:compatExt spid="_x0000_s293903"/>
                </a:ext>
                <a:ext uri="{FF2B5EF4-FFF2-40B4-BE49-F238E27FC236}">
                  <a16:creationId xmlns:a16="http://schemas.microsoft.com/office/drawing/2014/main" id="{00000000-0008-0000-0900-00000F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9525</xdr:colOff>
          <xdr:row>7</xdr:row>
          <xdr:rowOff>9525</xdr:rowOff>
        </xdr:from>
        <xdr:to>
          <xdr:col>48</xdr:col>
          <xdr:colOff>0</xdr:colOff>
          <xdr:row>7</xdr:row>
          <xdr:rowOff>180975</xdr:rowOff>
        </xdr:to>
        <xdr:sp macro="" textlink="">
          <xdr:nvSpPr>
            <xdr:cNvPr id="293904" name="Button 16" hidden="1">
              <a:extLst>
                <a:ext uri="{63B3BB69-23CF-44E3-9099-C40C66FF867C}">
                  <a14:compatExt spid="_x0000_s293904"/>
                </a:ext>
                <a:ext uri="{FF2B5EF4-FFF2-40B4-BE49-F238E27FC236}">
                  <a16:creationId xmlns:a16="http://schemas.microsoft.com/office/drawing/2014/main" id="{00000000-0008-0000-0900-000010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9525</xdr:rowOff>
        </xdr:from>
        <xdr:to>
          <xdr:col>53</xdr:col>
          <xdr:colOff>247650</xdr:colOff>
          <xdr:row>8</xdr:row>
          <xdr:rowOff>0</xdr:rowOff>
        </xdr:to>
        <xdr:sp macro="" textlink="">
          <xdr:nvSpPr>
            <xdr:cNvPr id="293905" name="Button 17" hidden="1">
              <a:extLst>
                <a:ext uri="{63B3BB69-23CF-44E3-9099-C40C66FF867C}">
                  <a14:compatExt spid="_x0000_s293905"/>
                </a:ext>
                <a:ext uri="{FF2B5EF4-FFF2-40B4-BE49-F238E27FC236}">
                  <a16:creationId xmlns:a16="http://schemas.microsoft.com/office/drawing/2014/main" id="{00000000-0008-0000-0900-000011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9525</xdr:rowOff>
        </xdr:from>
        <xdr:to>
          <xdr:col>11</xdr:col>
          <xdr:colOff>190500</xdr:colOff>
          <xdr:row>8</xdr:row>
          <xdr:rowOff>0</xdr:rowOff>
        </xdr:to>
        <xdr:sp macro="" textlink="">
          <xdr:nvSpPr>
            <xdr:cNvPr id="293906" name="Button 18" hidden="1">
              <a:extLst>
                <a:ext uri="{63B3BB69-23CF-44E3-9099-C40C66FF867C}">
                  <a14:compatExt spid="_x0000_s293906"/>
                </a:ext>
                <a:ext uri="{FF2B5EF4-FFF2-40B4-BE49-F238E27FC236}">
                  <a16:creationId xmlns:a16="http://schemas.microsoft.com/office/drawing/2014/main" id="{00000000-0008-0000-0900-000012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9525</xdr:rowOff>
        </xdr:from>
        <xdr:to>
          <xdr:col>19</xdr:col>
          <xdr:colOff>190500</xdr:colOff>
          <xdr:row>8</xdr:row>
          <xdr:rowOff>0</xdr:rowOff>
        </xdr:to>
        <xdr:sp macro="" textlink="">
          <xdr:nvSpPr>
            <xdr:cNvPr id="293907" name="Button 19" hidden="1">
              <a:extLst>
                <a:ext uri="{63B3BB69-23CF-44E3-9099-C40C66FF867C}">
                  <a14:compatExt spid="_x0000_s293907"/>
                </a:ext>
                <a:ext uri="{FF2B5EF4-FFF2-40B4-BE49-F238E27FC236}">
                  <a16:creationId xmlns:a16="http://schemas.microsoft.com/office/drawing/2014/main" id="{00000000-0008-0000-0900-000013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47625</xdr:colOff>
          <xdr:row>7</xdr:row>
          <xdr:rowOff>9525</xdr:rowOff>
        </xdr:from>
        <xdr:to>
          <xdr:col>27</xdr:col>
          <xdr:colOff>219075</xdr:colOff>
          <xdr:row>7</xdr:row>
          <xdr:rowOff>304800</xdr:rowOff>
        </xdr:to>
        <xdr:sp macro="" textlink="">
          <xdr:nvSpPr>
            <xdr:cNvPr id="293908" name="Button 20" hidden="1">
              <a:extLst>
                <a:ext uri="{63B3BB69-23CF-44E3-9099-C40C66FF867C}">
                  <a14:compatExt spid="_x0000_s293908"/>
                </a:ext>
                <a:ext uri="{FF2B5EF4-FFF2-40B4-BE49-F238E27FC236}">
                  <a16:creationId xmlns:a16="http://schemas.microsoft.com/office/drawing/2014/main" id="{00000000-0008-0000-0900-000014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200025</xdr:colOff>
          <xdr:row>7</xdr:row>
          <xdr:rowOff>314325</xdr:rowOff>
        </xdr:to>
        <xdr:sp macro="" textlink="">
          <xdr:nvSpPr>
            <xdr:cNvPr id="293909" name="Button 21" hidden="1">
              <a:extLst>
                <a:ext uri="{63B3BB69-23CF-44E3-9099-C40C66FF867C}">
                  <a14:compatExt spid="_x0000_s293909"/>
                </a:ext>
                <a:ext uri="{FF2B5EF4-FFF2-40B4-BE49-F238E27FC236}">
                  <a16:creationId xmlns:a16="http://schemas.microsoft.com/office/drawing/2014/main" id="{00000000-0008-0000-0900-000015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9525</xdr:rowOff>
        </xdr:from>
        <xdr:to>
          <xdr:col>38</xdr:col>
          <xdr:colOff>0</xdr:colOff>
          <xdr:row>8</xdr:row>
          <xdr:rowOff>0</xdr:rowOff>
        </xdr:to>
        <xdr:sp macro="" textlink="">
          <xdr:nvSpPr>
            <xdr:cNvPr id="293910" name="Button 22" hidden="1">
              <a:extLst>
                <a:ext uri="{63B3BB69-23CF-44E3-9099-C40C66FF867C}">
                  <a14:compatExt spid="_x0000_s293910"/>
                </a:ext>
                <a:ext uri="{FF2B5EF4-FFF2-40B4-BE49-F238E27FC236}">
                  <a16:creationId xmlns:a16="http://schemas.microsoft.com/office/drawing/2014/main" id="{00000000-0008-0000-0900-000016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314325</xdr:rowOff>
        </xdr:to>
        <xdr:sp macro="" textlink="">
          <xdr:nvSpPr>
            <xdr:cNvPr id="293911" name="Button 23" hidden="1">
              <a:extLst>
                <a:ext uri="{63B3BB69-23CF-44E3-9099-C40C66FF867C}">
                  <a14:compatExt spid="_x0000_s293911"/>
                </a:ext>
                <a:ext uri="{FF2B5EF4-FFF2-40B4-BE49-F238E27FC236}">
                  <a16:creationId xmlns:a16="http://schemas.microsoft.com/office/drawing/2014/main" id="{00000000-0008-0000-0900-000017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9525</xdr:rowOff>
        </xdr:from>
        <xdr:to>
          <xdr:col>3</xdr:col>
          <xdr:colOff>0</xdr:colOff>
          <xdr:row>7</xdr:row>
          <xdr:rowOff>190500</xdr:rowOff>
        </xdr:to>
        <xdr:sp macro="" textlink="">
          <xdr:nvSpPr>
            <xdr:cNvPr id="293912" name="Button 24" hidden="1">
              <a:extLst>
                <a:ext uri="{63B3BB69-23CF-44E3-9099-C40C66FF867C}">
                  <a14:compatExt spid="_x0000_s293912"/>
                </a:ext>
                <a:ext uri="{FF2B5EF4-FFF2-40B4-BE49-F238E27FC236}">
                  <a16:creationId xmlns:a16="http://schemas.microsoft.com/office/drawing/2014/main" id="{00000000-0008-0000-0900-000018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200025</xdr:colOff>
          <xdr:row>7</xdr:row>
          <xdr:rowOff>314325</xdr:rowOff>
        </xdr:to>
        <xdr:sp macro="" textlink="">
          <xdr:nvSpPr>
            <xdr:cNvPr id="293913" name="Button 25" hidden="1">
              <a:extLst>
                <a:ext uri="{63B3BB69-23CF-44E3-9099-C40C66FF867C}">
                  <a14:compatExt spid="_x0000_s293913"/>
                </a:ext>
                <a:ext uri="{FF2B5EF4-FFF2-40B4-BE49-F238E27FC236}">
                  <a16:creationId xmlns:a16="http://schemas.microsoft.com/office/drawing/2014/main" id="{00000000-0008-0000-0900-000019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200025</xdr:colOff>
          <xdr:row>7</xdr:row>
          <xdr:rowOff>314325</xdr:rowOff>
        </xdr:to>
        <xdr:sp macro="" textlink="">
          <xdr:nvSpPr>
            <xdr:cNvPr id="293914" name="Button 26" hidden="1">
              <a:extLst>
                <a:ext uri="{63B3BB69-23CF-44E3-9099-C40C66FF867C}">
                  <a14:compatExt spid="_x0000_s293914"/>
                </a:ext>
                <a:ext uri="{FF2B5EF4-FFF2-40B4-BE49-F238E27FC236}">
                  <a16:creationId xmlns:a16="http://schemas.microsoft.com/office/drawing/2014/main" id="{00000000-0008-0000-0900-00001A7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213.xml"/><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9.vml"/><Relationship Id="rId21" Type="http://schemas.openxmlformats.org/officeDocument/2006/relationships/ctrlProp" Target="../ctrlProps/ctrlProp226.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2" Type="http://schemas.openxmlformats.org/officeDocument/2006/relationships/drawing" Target="../drawings/drawing9.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9.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4" Type="http://schemas.openxmlformats.org/officeDocument/2006/relationships/ctrlProp" Target="../ctrlProps/ctrlProp209.x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39.xml"/><Relationship Id="rId13" Type="http://schemas.openxmlformats.org/officeDocument/2006/relationships/ctrlProp" Target="../ctrlProps/ctrlProp244.xml"/><Relationship Id="rId18" Type="http://schemas.openxmlformats.org/officeDocument/2006/relationships/ctrlProp" Target="../ctrlProps/ctrlProp249.xml"/><Relationship Id="rId26" Type="http://schemas.openxmlformats.org/officeDocument/2006/relationships/ctrlProp" Target="../ctrlProps/ctrlProp257.xml"/><Relationship Id="rId3" Type="http://schemas.openxmlformats.org/officeDocument/2006/relationships/vmlDrawing" Target="../drawings/vmlDrawing10.vml"/><Relationship Id="rId21" Type="http://schemas.openxmlformats.org/officeDocument/2006/relationships/ctrlProp" Target="../ctrlProps/ctrlProp252.xml"/><Relationship Id="rId7" Type="http://schemas.openxmlformats.org/officeDocument/2006/relationships/ctrlProp" Target="../ctrlProps/ctrlProp238.xml"/><Relationship Id="rId12" Type="http://schemas.openxmlformats.org/officeDocument/2006/relationships/ctrlProp" Target="../ctrlProps/ctrlProp243.xml"/><Relationship Id="rId17" Type="http://schemas.openxmlformats.org/officeDocument/2006/relationships/ctrlProp" Target="../ctrlProps/ctrlProp248.xml"/><Relationship Id="rId25" Type="http://schemas.openxmlformats.org/officeDocument/2006/relationships/ctrlProp" Target="../ctrlProps/ctrlProp256.xml"/><Relationship Id="rId2" Type="http://schemas.openxmlformats.org/officeDocument/2006/relationships/drawing" Target="../drawings/drawing10.xml"/><Relationship Id="rId16" Type="http://schemas.openxmlformats.org/officeDocument/2006/relationships/ctrlProp" Target="../ctrlProps/ctrlProp247.xml"/><Relationship Id="rId20" Type="http://schemas.openxmlformats.org/officeDocument/2006/relationships/ctrlProp" Target="../ctrlProps/ctrlProp251.xml"/><Relationship Id="rId29" Type="http://schemas.openxmlformats.org/officeDocument/2006/relationships/ctrlProp" Target="../ctrlProps/ctrlProp260.xml"/><Relationship Id="rId1" Type="http://schemas.openxmlformats.org/officeDocument/2006/relationships/printerSettings" Target="../printerSettings/printerSettings10.bin"/><Relationship Id="rId6" Type="http://schemas.openxmlformats.org/officeDocument/2006/relationships/ctrlProp" Target="../ctrlProps/ctrlProp237.xml"/><Relationship Id="rId11" Type="http://schemas.openxmlformats.org/officeDocument/2006/relationships/ctrlProp" Target="../ctrlProps/ctrlProp242.xml"/><Relationship Id="rId24" Type="http://schemas.openxmlformats.org/officeDocument/2006/relationships/ctrlProp" Target="../ctrlProps/ctrlProp255.xml"/><Relationship Id="rId5" Type="http://schemas.openxmlformats.org/officeDocument/2006/relationships/ctrlProp" Target="../ctrlProps/ctrlProp236.xml"/><Relationship Id="rId15" Type="http://schemas.openxmlformats.org/officeDocument/2006/relationships/ctrlProp" Target="../ctrlProps/ctrlProp246.xml"/><Relationship Id="rId23" Type="http://schemas.openxmlformats.org/officeDocument/2006/relationships/ctrlProp" Target="../ctrlProps/ctrlProp254.xml"/><Relationship Id="rId28" Type="http://schemas.openxmlformats.org/officeDocument/2006/relationships/ctrlProp" Target="../ctrlProps/ctrlProp259.xml"/><Relationship Id="rId10" Type="http://schemas.openxmlformats.org/officeDocument/2006/relationships/ctrlProp" Target="../ctrlProps/ctrlProp241.xml"/><Relationship Id="rId19" Type="http://schemas.openxmlformats.org/officeDocument/2006/relationships/ctrlProp" Target="../ctrlProps/ctrlProp250.xml"/><Relationship Id="rId4" Type="http://schemas.openxmlformats.org/officeDocument/2006/relationships/ctrlProp" Target="../ctrlProps/ctrlProp235.xml"/><Relationship Id="rId9" Type="http://schemas.openxmlformats.org/officeDocument/2006/relationships/ctrlProp" Target="../ctrlProps/ctrlProp240.xml"/><Relationship Id="rId14" Type="http://schemas.openxmlformats.org/officeDocument/2006/relationships/ctrlProp" Target="../ctrlProps/ctrlProp245.xml"/><Relationship Id="rId22" Type="http://schemas.openxmlformats.org/officeDocument/2006/relationships/ctrlProp" Target="../ctrlProps/ctrlProp253.xml"/><Relationship Id="rId27" Type="http://schemas.openxmlformats.org/officeDocument/2006/relationships/ctrlProp" Target="../ctrlProps/ctrlProp25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65.xml"/><Relationship Id="rId13" Type="http://schemas.openxmlformats.org/officeDocument/2006/relationships/ctrlProp" Target="../ctrlProps/ctrlProp270.xml"/><Relationship Id="rId18" Type="http://schemas.openxmlformats.org/officeDocument/2006/relationships/ctrlProp" Target="../ctrlProps/ctrlProp275.xml"/><Relationship Id="rId26" Type="http://schemas.openxmlformats.org/officeDocument/2006/relationships/ctrlProp" Target="../ctrlProps/ctrlProp283.xml"/><Relationship Id="rId3" Type="http://schemas.openxmlformats.org/officeDocument/2006/relationships/vmlDrawing" Target="../drawings/vmlDrawing11.vml"/><Relationship Id="rId21" Type="http://schemas.openxmlformats.org/officeDocument/2006/relationships/ctrlProp" Target="../ctrlProps/ctrlProp278.xml"/><Relationship Id="rId7" Type="http://schemas.openxmlformats.org/officeDocument/2006/relationships/ctrlProp" Target="../ctrlProps/ctrlProp264.xml"/><Relationship Id="rId12" Type="http://schemas.openxmlformats.org/officeDocument/2006/relationships/ctrlProp" Target="../ctrlProps/ctrlProp269.xml"/><Relationship Id="rId17" Type="http://schemas.openxmlformats.org/officeDocument/2006/relationships/ctrlProp" Target="../ctrlProps/ctrlProp274.xml"/><Relationship Id="rId25" Type="http://schemas.openxmlformats.org/officeDocument/2006/relationships/ctrlProp" Target="../ctrlProps/ctrlProp282.xml"/><Relationship Id="rId2" Type="http://schemas.openxmlformats.org/officeDocument/2006/relationships/drawing" Target="../drawings/drawing11.xml"/><Relationship Id="rId16" Type="http://schemas.openxmlformats.org/officeDocument/2006/relationships/ctrlProp" Target="../ctrlProps/ctrlProp273.xml"/><Relationship Id="rId20" Type="http://schemas.openxmlformats.org/officeDocument/2006/relationships/ctrlProp" Target="../ctrlProps/ctrlProp277.xml"/><Relationship Id="rId29" Type="http://schemas.openxmlformats.org/officeDocument/2006/relationships/ctrlProp" Target="../ctrlProps/ctrlProp286.xml"/><Relationship Id="rId1" Type="http://schemas.openxmlformats.org/officeDocument/2006/relationships/printerSettings" Target="../printerSettings/printerSettings11.bin"/><Relationship Id="rId6" Type="http://schemas.openxmlformats.org/officeDocument/2006/relationships/ctrlProp" Target="../ctrlProps/ctrlProp263.xml"/><Relationship Id="rId11" Type="http://schemas.openxmlformats.org/officeDocument/2006/relationships/ctrlProp" Target="../ctrlProps/ctrlProp268.xml"/><Relationship Id="rId24" Type="http://schemas.openxmlformats.org/officeDocument/2006/relationships/ctrlProp" Target="../ctrlProps/ctrlProp281.xml"/><Relationship Id="rId5" Type="http://schemas.openxmlformats.org/officeDocument/2006/relationships/ctrlProp" Target="../ctrlProps/ctrlProp262.xml"/><Relationship Id="rId15" Type="http://schemas.openxmlformats.org/officeDocument/2006/relationships/ctrlProp" Target="../ctrlProps/ctrlProp272.xml"/><Relationship Id="rId23" Type="http://schemas.openxmlformats.org/officeDocument/2006/relationships/ctrlProp" Target="../ctrlProps/ctrlProp280.xml"/><Relationship Id="rId28" Type="http://schemas.openxmlformats.org/officeDocument/2006/relationships/ctrlProp" Target="../ctrlProps/ctrlProp285.xml"/><Relationship Id="rId10" Type="http://schemas.openxmlformats.org/officeDocument/2006/relationships/ctrlProp" Target="../ctrlProps/ctrlProp267.xml"/><Relationship Id="rId19" Type="http://schemas.openxmlformats.org/officeDocument/2006/relationships/ctrlProp" Target="../ctrlProps/ctrlProp276.xml"/><Relationship Id="rId4" Type="http://schemas.openxmlformats.org/officeDocument/2006/relationships/ctrlProp" Target="../ctrlProps/ctrlProp261.xml"/><Relationship Id="rId9" Type="http://schemas.openxmlformats.org/officeDocument/2006/relationships/ctrlProp" Target="../ctrlProps/ctrlProp266.xml"/><Relationship Id="rId14" Type="http://schemas.openxmlformats.org/officeDocument/2006/relationships/ctrlProp" Target="../ctrlProps/ctrlProp271.xml"/><Relationship Id="rId22" Type="http://schemas.openxmlformats.org/officeDocument/2006/relationships/ctrlProp" Target="../ctrlProps/ctrlProp279.xml"/><Relationship Id="rId27" Type="http://schemas.openxmlformats.org/officeDocument/2006/relationships/ctrlProp" Target="../ctrlProps/ctrlProp28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91.xml"/><Relationship Id="rId13" Type="http://schemas.openxmlformats.org/officeDocument/2006/relationships/ctrlProp" Target="../ctrlProps/ctrlProp296.xml"/><Relationship Id="rId18" Type="http://schemas.openxmlformats.org/officeDocument/2006/relationships/ctrlProp" Target="../ctrlProps/ctrlProp301.xml"/><Relationship Id="rId26" Type="http://schemas.openxmlformats.org/officeDocument/2006/relationships/ctrlProp" Target="../ctrlProps/ctrlProp309.xml"/><Relationship Id="rId3" Type="http://schemas.openxmlformats.org/officeDocument/2006/relationships/vmlDrawing" Target="../drawings/vmlDrawing12.vml"/><Relationship Id="rId21" Type="http://schemas.openxmlformats.org/officeDocument/2006/relationships/ctrlProp" Target="../ctrlProps/ctrlProp304.xml"/><Relationship Id="rId7" Type="http://schemas.openxmlformats.org/officeDocument/2006/relationships/ctrlProp" Target="../ctrlProps/ctrlProp290.xml"/><Relationship Id="rId12" Type="http://schemas.openxmlformats.org/officeDocument/2006/relationships/ctrlProp" Target="../ctrlProps/ctrlProp295.xml"/><Relationship Id="rId17" Type="http://schemas.openxmlformats.org/officeDocument/2006/relationships/ctrlProp" Target="../ctrlProps/ctrlProp300.xml"/><Relationship Id="rId25" Type="http://schemas.openxmlformats.org/officeDocument/2006/relationships/ctrlProp" Target="../ctrlProps/ctrlProp308.xml"/><Relationship Id="rId2" Type="http://schemas.openxmlformats.org/officeDocument/2006/relationships/drawing" Target="../drawings/drawing12.xml"/><Relationship Id="rId16" Type="http://schemas.openxmlformats.org/officeDocument/2006/relationships/ctrlProp" Target="../ctrlProps/ctrlProp299.xml"/><Relationship Id="rId20" Type="http://schemas.openxmlformats.org/officeDocument/2006/relationships/ctrlProp" Target="../ctrlProps/ctrlProp303.xml"/><Relationship Id="rId29" Type="http://schemas.openxmlformats.org/officeDocument/2006/relationships/ctrlProp" Target="../ctrlProps/ctrlProp312.xml"/><Relationship Id="rId1" Type="http://schemas.openxmlformats.org/officeDocument/2006/relationships/printerSettings" Target="../printerSettings/printerSettings12.bin"/><Relationship Id="rId6" Type="http://schemas.openxmlformats.org/officeDocument/2006/relationships/ctrlProp" Target="../ctrlProps/ctrlProp289.xml"/><Relationship Id="rId11" Type="http://schemas.openxmlformats.org/officeDocument/2006/relationships/ctrlProp" Target="../ctrlProps/ctrlProp294.xml"/><Relationship Id="rId24" Type="http://schemas.openxmlformats.org/officeDocument/2006/relationships/ctrlProp" Target="../ctrlProps/ctrlProp307.xml"/><Relationship Id="rId5" Type="http://schemas.openxmlformats.org/officeDocument/2006/relationships/ctrlProp" Target="../ctrlProps/ctrlProp288.xml"/><Relationship Id="rId15" Type="http://schemas.openxmlformats.org/officeDocument/2006/relationships/ctrlProp" Target="../ctrlProps/ctrlProp298.xml"/><Relationship Id="rId23" Type="http://schemas.openxmlformats.org/officeDocument/2006/relationships/ctrlProp" Target="../ctrlProps/ctrlProp306.xml"/><Relationship Id="rId28" Type="http://schemas.openxmlformats.org/officeDocument/2006/relationships/ctrlProp" Target="../ctrlProps/ctrlProp311.xml"/><Relationship Id="rId10" Type="http://schemas.openxmlformats.org/officeDocument/2006/relationships/ctrlProp" Target="../ctrlProps/ctrlProp293.xml"/><Relationship Id="rId19" Type="http://schemas.openxmlformats.org/officeDocument/2006/relationships/ctrlProp" Target="../ctrlProps/ctrlProp302.xml"/><Relationship Id="rId4" Type="http://schemas.openxmlformats.org/officeDocument/2006/relationships/ctrlProp" Target="../ctrlProps/ctrlProp287.xml"/><Relationship Id="rId9" Type="http://schemas.openxmlformats.org/officeDocument/2006/relationships/ctrlProp" Target="../ctrlProps/ctrlProp292.xml"/><Relationship Id="rId14" Type="http://schemas.openxmlformats.org/officeDocument/2006/relationships/ctrlProp" Target="../ctrlProps/ctrlProp297.xml"/><Relationship Id="rId22" Type="http://schemas.openxmlformats.org/officeDocument/2006/relationships/ctrlProp" Target="../ctrlProps/ctrlProp305.xml"/><Relationship Id="rId27" Type="http://schemas.openxmlformats.org/officeDocument/2006/relationships/ctrlProp" Target="../ctrlProps/ctrlProp31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17.xml"/><Relationship Id="rId13" Type="http://schemas.openxmlformats.org/officeDocument/2006/relationships/ctrlProp" Target="../ctrlProps/ctrlProp322.xml"/><Relationship Id="rId18" Type="http://schemas.openxmlformats.org/officeDocument/2006/relationships/ctrlProp" Target="../ctrlProps/ctrlProp327.xml"/><Relationship Id="rId26" Type="http://schemas.openxmlformats.org/officeDocument/2006/relationships/ctrlProp" Target="../ctrlProps/ctrlProp335.xml"/><Relationship Id="rId3" Type="http://schemas.openxmlformats.org/officeDocument/2006/relationships/vmlDrawing" Target="../drawings/vmlDrawing13.vml"/><Relationship Id="rId21" Type="http://schemas.openxmlformats.org/officeDocument/2006/relationships/ctrlProp" Target="../ctrlProps/ctrlProp330.xml"/><Relationship Id="rId7" Type="http://schemas.openxmlformats.org/officeDocument/2006/relationships/ctrlProp" Target="../ctrlProps/ctrlProp316.xml"/><Relationship Id="rId12" Type="http://schemas.openxmlformats.org/officeDocument/2006/relationships/ctrlProp" Target="../ctrlProps/ctrlProp321.xml"/><Relationship Id="rId17" Type="http://schemas.openxmlformats.org/officeDocument/2006/relationships/ctrlProp" Target="../ctrlProps/ctrlProp326.xml"/><Relationship Id="rId25" Type="http://schemas.openxmlformats.org/officeDocument/2006/relationships/ctrlProp" Target="../ctrlProps/ctrlProp334.xml"/><Relationship Id="rId2" Type="http://schemas.openxmlformats.org/officeDocument/2006/relationships/drawing" Target="../drawings/drawing13.xml"/><Relationship Id="rId16" Type="http://schemas.openxmlformats.org/officeDocument/2006/relationships/ctrlProp" Target="../ctrlProps/ctrlProp325.xml"/><Relationship Id="rId20" Type="http://schemas.openxmlformats.org/officeDocument/2006/relationships/ctrlProp" Target="../ctrlProps/ctrlProp329.xml"/><Relationship Id="rId29" Type="http://schemas.openxmlformats.org/officeDocument/2006/relationships/ctrlProp" Target="../ctrlProps/ctrlProp338.xml"/><Relationship Id="rId1" Type="http://schemas.openxmlformats.org/officeDocument/2006/relationships/printerSettings" Target="../printerSettings/printerSettings13.bin"/><Relationship Id="rId6" Type="http://schemas.openxmlformats.org/officeDocument/2006/relationships/ctrlProp" Target="../ctrlProps/ctrlProp315.xml"/><Relationship Id="rId11" Type="http://schemas.openxmlformats.org/officeDocument/2006/relationships/ctrlProp" Target="../ctrlProps/ctrlProp320.xml"/><Relationship Id="rId24" Type="http://schemas.openxmlformats.org/officeDocument/2006/relationships/ctrlProp" Target="../ctrlProps/ctrlProp333.xml"/><Relationship Id="rId5" Type="http://schemas.openxmlformats.org/officeDocument/2006/relationships/ctrlProp" Target="../ctrlProps/ctrlProp314.xml"/><Relationship Id="rId15" Type="http://schemas.openxmlformats.org/officeDocument/2006/relationships/ctrlProp" Target="../ctrlProps/ctrlProp324.xml"/><Relationship Id="rId23" Type="http://schemas.openxmlformats.org/officeDocument/2006/relationships/ctrlProp" Target="../ctrlProps/ctrlProp332.xml"/><Relationship Id="rId28" Type="http://schemas.openxmlformats.org/officeDocument/2006/relationships/ctrlProp" Target="../ctrlProps/ctrlProp337.xml"/><Relationship Id="rId10" Type="http://schemas.openxmlformats.org/officeDocument/2006/relationships/ctrlProp" Target="../ctrlProps/ctrlProp319.xml"/><Relationship Id="rId19" Type="http://schemas.openxmlformats.org/officeDocument/2006/relationships/ctrlProp" Target="../ctrlProps/ctrlProp328.xml"/><Relationship Id="rId4" Type="http://schemas.openxmlformats.org/officeDocument/2006/relationships/ctrlProp" Target="../ctrlProps/ctrlProp313.xml"/><Relationship Id="rId9" Type="http://schemas.openxmlformats.org/officeDocument/2006/relationships/ctrlProp" Target="../ctrlProps/ctrlProp318.xml"/><Relationship Id="rId14" Type="http://schemas.openxmlformats.org/officeDocument/2006/relationships/ctrlProp" Target="../ctrlProps/ctrlProp323.xml"/><Relationship Id="rId22" Type="http://schemas.openxmlformats.org/officeDocument/2006/relationships/ctrlProp" Target="../ctrlProps/ctrlProp331.xml"/><Relationship Id="rId27" Type="http://schemas.openxmlformats.org/officeDocument/2006/relationships/ctrlProp" Target="../ctrlProps/ctrlProp33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43.xml"/><Relationship Id="rId13" Type="http://schemas.openxmlformats.org/officeDocument/2006/relationships/ctrlProp" Target="../ctrlProps/ctrlProp348.xml"/><Relationship Id="rId18" Type="http://schemas.openxmlformats.org/officeDocument/2006/relationships/ctrlProp" Target="../ctrlProps/ctrlProp353.xml"/><Relationship Id="rId26" Type="http://schemas.openxmlformats.org/officeDocument/2006/relationships/ctrlProp" Target="../ctrlProps/ctrlProp361.xml"/><Relationship Id="rId3" Type="http://schemas.openxmlformats.org/officeDocument/2006/relationships/vmlDrawing" Target="../drawings/vmlDrawing14.vml"/><Relationship Id="rId21" Type="http://schemas.openxmlformats.org/officeDocument/2006/relationships/ctrlProp" Target="../ctrlProps/ctrlProp356.xml"/><Relationship Id="rId7" Type="http://schemas.openxmlformats.org/officeDocument/2006/relationships/ctrlProp" Target="../ctrlProps/ctrlProp342.xml"/><Relationship Id="rId12" Type="http://schemas.openxmlformats.org/officeDocument/2006/relationships/ctrlProp" Target="../ctrlProps/ctrlProp347.xml"/><Relationship Id="rId17" Type="http://schemas.openxmlformats.org/officeDocument/2006/relationships/ctrlProp" Target="../ctrlProps/ctrlProp352.xml"/><Relationship Id="rId25" Type="http://schemas.openxmlformats.org/officeDocument/2006/relationships/ctrlProp" Target="../ctrlProps/ctrlProp360.xml"/><Relationship Id="rId2" Type="http://schemas.openxmlformats.org/officeDocument/2006/relationships/drawing" Target="../drawings/drawing14.xml"/><Relationship Id="rId16" Type="http://schemas.openxmlformats.org/officeDocument/2006/relationships/ctrlProp" Target="../ctrlProps/ctrlProp351.xml"/><Relationship Id="rId20" Type="http://schemas.openxmlformats.org/officeDocument/2006/relationships/ctrlProp" Target="../ctrlProps/ctrlProp355.xml"/><Relationship Id="rId1" Type="http://schemas.openxmlformats.org/officeDocument/2006/relationships/printerSettings" Target="../printerSettings/printerSettings14.bin"/><Relationship Id="rId6" Type="http://schemas.openxmlformats.org/officeDocument/2006/relationships/ctrlProp" Target="../ctrlProps/ctrlProp341.xml"/><Relationship Id="rId11" Type="http://schemas.openxmlformats.org/officeDocument/2006/relationships/ctrlProp" Target="../ctrlProps/ctrlProp346.xml"/><Relationship Id="rId24" Type="http://schemas.openxmlformats.org/officeDocument/2006/relationships/ctrlProp" Target="../ctrlProps/ctrlProp359.xml"/><Relationship Id="rId5" Type="http://schemas.openxmlformats.org/officeDocument/2006/relationships/ctrlProp" Target="../ctrlProps/ctrlProp340.xml"/><Relationship Id="rId15" Type="http://schemas.openxmlformats.org/officeDocument/2006/relationships/ctrlProp" Target="../ctrlProps/ctrlProp350.xml"/><Relationship Id="rId23" Type="http://schemas.openxmlformats.org/officeDocument/2006/relationships/ctrlProp" Target="../ctrlProps/ctrlProp358.xml"/><Relationship Id="rId28" Type="http://schemas.openxmlformats.org/officeDocument/2006/relationships/ctrlProp" Target="../ctrlProps/ctrlProp363.xml"/><Relationship Id="rId10" Type="http://schemas.openxmlformats.org/officeDocument/2006/relationships/ctrlProp" Target="../ctrlProps/ctrlProp345.xml"/><Relationship Id="rId19" Type="http://schemas.openxmlformats.org/officeDocument/2006/relationships/ctrlProp" Target="../ctrlProps/ctrlProp354.xml"/><Relationship Id="rId4" Type="http://schemas.openxmlformats.org/officeDocument/2006/relationships/ctrlProp" Target="../ctrlProps/ctrlProp339.xml"/><Relationship Id="rId9" Type="http://schemas.openxmlformats.org/officeDocument/2006/relationships/ctrlProp" Target="../ctrlProps/ctrlProp344.xml"/><Relationship Id="rId14" Type="http://schemas.openxmlformats.org/officeDocument/2006/relationships/ctrlProp" Target="../ctrlProps/ctrlProp349.xml"/><Relationship Id="rId22" Type="http://schemas.openxmlformats.org/officeDocument/2006/relationships/ctrlProp" Target="../ctrlProps/ctrlProp357.xml"/><Relationship Id="rId27" Type="http://schemas.openxmlformats.org/officeDocument/2006/relationships/ctrlProp" Target="../ctrlProps/ctrlProp362.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68.xml"/><Relationship Id="rId13" Type="http://schemas.openxmlformats.org/officeDocument/2006/relationships/ctrlProp" Target="../ctrlProps/ctrlProp373.xml"/><Relationship Id="rId18" Type="http://schemas.openxmlformats.org/officeDocument/2006/relationships/ctrlProp" Target="../ctrlProps/ctrlProp378.xml"/><Relationship Id="rId26" Type="http://schemas.openxmlformats.org/officeDocument/2006/relationships/ctrlProp" Target="../ctrlProps/ctrlProp386.xml"/><Relationship Id="rId3" Type="http://schemas.openxmlformats.org/officeDocument/2006/relationships/vmlDrawing" Target="../drawings/vmlDrawing15.vml"/><Relationship Id="rId21" Type="http://schemas.openxmlformats.org/officeDocument/2006/relationships/ctrlProp" Target="../ctrlProps/ctrlProp381.xml"/><Relationship Id="rId7" Type="http://schemas.openxmlformats.org/officeDocument/2006/relationships/ctrlProp" Target="../ctrlProps/ctrlProp367.xml"/><Relationship Id="rId12" Type="http://schemas.openxmlformats.org/officeDocument/2006/relationships/ctrlProp" Target="../ctrlProps/ctrlProp372.xml"/><Relationship Id="rId17" Type="http://schemas.openxmlformats.org/officeDocument/2006/relationships/ctrlProp" Target="../ctrlProps/ctrlProp377.xml"/><Relationship Id="rId25" Type="http://schemas.openxmlformats.org/officeDocument/2006/relationships/ctrlProp" Target="../ctrlProps/ctrlProp385.xml"/><Relationship Id="rId2" Type="http://schemas.openxmlformats.org/officeDocument/2006/relationships/drawing" Target="../drawings/drawing15.xml"/><Relationship Id="rId16" Type="http://schemas.openxmlformats.org/officeDocument/2006/relationships/ctrlProp" Target="../ctrlProps/ctrlProp376.xml"/><Relationship Id="rId20" Type="http://schemas.openxmlformats.org/officeDocument/2006/relationships/ctrlProp" Target="../ctrlProps/ctrlProp380.xml"/><Relationship Id="rId29" Type="http://schemas.openxmlformats.org/officeDocument/2006/relationships/ctrlProp" Target="../ctrlProps/ctrlProp389.xml"/><Relationship Id="rId1" Type="http://schemas.openxmlformats.org/officeDocument/2006/relationships/printerSettings" Target="../printerSettings/printerSettings15.bin"/><Relationship Id="rId6" Type="http://schemas.openxmlformats.org/officeDocument/2006/relationships/ctrlProp" Target="../ctrlProps/ctrlProp366.xml"/><Relationship Id="rId11" Type="http://schemas.openxmlformats.org/officeDocument/2006/relationships/ctrlProp" Target="../ctrlProps/ctrlProp371.xml"/><Relationship Id="rId24" Type="http://schemas.openxmlformats.org/officeDocument/2006/relationships/ctrlProp" Target="../ctrlProps/ctrlProp384.xml"/><Relationship Id="rId5" Type="http://schemas.openxmlformats.org/officeDocument/2006/relationships/ctrlProp" Target="../ctrlProps/ctrlProp365.xml"/><Relationship Id="rId15" Type="http://schemas.openxmlformats.org/officeDocument/2006/relationships/ctrlProp" Target="../ctrlProps/ctrlProp375.xml"/><Relationship Id="rId23" Type="http://schemas.openxmlformats.org/officeDocument/2006/relationships/ctrlProp" Target="../ctrlProps/ctrlProp383.xml"/><Relationship Id="rId28" Type="http://schemas.openxmlformats.org/officeDocument/2006/relationships/ctrlProp" Target="../ctrlProps/ctrlProp388.xml"/><Relationship Id="rId10" Type="http://schemas.openxmlformats.org/officeDocument/2006/relationships/ctrlProp" Target="../ctrlProps/ctrlProp370.xml"/><Relationship Id="rId19" Type="http://schemas.openxmlformats.org/officeDocument/2006/relationships/ctrlProp" Target="../ctrlProps/ctrlProp379.xml"/><Relationship Id="rId4" Type="http://schemas.openxmlformats.org/officeDocument/2006/relationships/ctrlProp" Target="../ctrlProps/ctrlProp364.xml"/><Relationship Id="rId9" Type="http://schemas.openxmlformats.org/officeDocument/2006/relationships/ctrlProp" Target="../ctrlProps/ctrlProp369.xml"/><Relationship Id="rId14" Type="http://schemas.openxmlformats.org/officeDocument/2006/relationships/ctrlProp" Target="../ctrlProps/ctrlProp374.xml"/><Relationship Id="rId22" Type="http://schemas.openxmlformats.org/officeDocument/2006/relationships/ctrlProp" Target="../ctrlProps/ctrlProp382.xml"/><Relationship Id="rId27" Type="http://schemas.openxmlformats.org/officeDocument/2006/relationships/ctrlProp" Target="../ctrlProps/ctrlProp387.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94.xml"/><Relationship Id="rId13" Type="http://schemas.openxmlformats.org/officeDocument/2006/relationships/ctrlProp" Target="../ctrlProps/ctrlProp399.xml"/><Relationship Id="rId18" Type="http://schemas.openxmlformats.org/officeDocument/2006/relationships/ctrlProp" Target="../ctrlProps/ctrlProp404.xml"/><Relationship Id="rId26" Type="http://schemas.openxmlformats.org/officeDocument/2006/relationships/ctrlProp" Target="../ctrlProps/ctrlProp412.xml"/><Relationship Id="rId3" Type="http://schemas.openxmlformats.org/officeDocument/2006/relationships/vmlDrawing" Target="../drawings/vmlDrawing16.vml"/><Relationship Id="rId21" Type="http://schemas.openxmlformats.org/officeDocument/2006/relationships/ctrlProp" Target="../ctrlProps/ctrlProp407.xml"/><Relationship Id="rId7" Type="http://schemas.openxmlformats.org/officeDocument/2006/relationships/ctrlProp" Target="../ctrlProps/ctrlProp393.xml"/><Relationship Id="rId12" Type="http://schemas.openxmlformats.org/officeDocument/2006/relationships/ctrlProp" Target="../ctrlProps/ctrlProp398.xml"/><Relationship Id="rId17" Type="http://schemas.openxmlformats.org/officeDocument/2006/relationships/ctrlProp" Target="../ctrlProps/ctrlProp403.xml"/><Relationship Id="rId25" Type="http://schemas.openxmlformats.org/officeDocument/2006/relationships/ctrlProp" Target="../ctrlProps/ctrlProp411.xml"/><Relationship Id="rId2" Type="http://schemas.openxmlformats.org/officeDocument/2006/relationships/drawing" Target="../drawings/drawing16.xml"/><Relationship Id="rId16" Type="http://schemas.openxmlformats.org/officeDocument/2006/relationships/ctrlProp" Target="../ctrlProps/ctrlProp402.xml"/><Relationship Id="rId20" Type="http://schemas.openxmlformats.org/officeDocument/2006/relationships/ctrlProp" Target="../ctrlProps/ctrlProp406.xml"/><Relationship Id="rId29" Type="http://schemas.openxmlformats.org/officeDocument/2006/relationships/ctrlProp" Target="../ctrlProps/ctrlProp415.xml"/><Relationship Id="rId1" Type="http://schemas.openxmlformats.org/officeDocument/2006/relationships/printerSettings" Target="../printerSettings/printerSettings16.bin"/><Relationship Id="rId6" Type="http://schemas.openxmlformats.org/officeDocument/2006/relationships/ctrlProp" Target="../ctrlProps/ctrlProp392.xml"/><Relationship Id="rId11" Type="http://schemas.openxmlformats.org/officeDocument/2006/relationships/ctrlProp" Target="../ctrlProps/ctrlProp397.xml"/><Relationship Id="rId24" Type="http://schemas.openxmlformats.org/officeDocument/2006/relationships/ctrlProp" Target="../ctrlProps/ctrlProp410.xml"/><Relationship Id="rId5" Type="http://schemas.openxmlformats.org/officeDocument/2006/relationships/ctrlProp" Target="../ctrlProps/ctrlProp391.xml"/><Relationship Id="rId15" Type="http://schemas.openxmlformats.org/officeDocument/2006/relationships/ctrlProp" Target="../ctrlProps/ctrlProp401.xml"/><Relationship Id="rId23" Type="http://schemas.openxmlformats.org/officeDocument/2006/relationships/ctrlProp" Target="../ctrlProps/ctrlProp409.xml"/><Relationship Id="rId28" Type="http://schemas.openxmlformats.org/officeDocument/2006/relationships/ctrlProp" Target="../ctrlProps/ctrlProp414.xml"/><Relationship Id="rId10" Type="http://schemas.openxmlformats.org/officeDocument/2006/relationships/ctrlProp" Target="../ctrlProps/ctrlProp396.xml"/><Relationship Id="rId19" Type="http://schemas.openxmlformats.org/officeDocument/2006/relationships/ctrlProp" Target="../ctrlProps/ctrlProp405.xml"/><Relationship Id="rId4" Type="http://schemas.openxmlformats.org/officeDocument/2006/relationships/ctrlProp" Target="../ctrlProps/ctrlProp390.xml"/><Relationship Id="rId9" Type="http://schemas.openxmlformats.org/officeDocument/2006/relationships/ctrlProp" Target="../ctrlProps/ctrlProp395.xml"/><Relationship Id="rId14" Type="http://schemas.openxmlformats.org/officeDocument/2006/relationships/ctrlProp" Target="../ctrlProps/ctrlProp400.xml"/><Relationship Id="rId22" Type="http://schemas.openxmlformats.org/officeDocument/2006/relationships/ctrlProp" Target="../ctrlProps/ctrlProp408.xml"/><Relationship Id="rId27" Type="http://schemas.openxmlformats.org/officeDocument/2006/relationships/ctrlProp" Target="../ctrlProps/ctrlProp413.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420.xml"/><Relationship Id="rId13" Type="http://schemas.openxmlformats.org/officeDocument/2006/relationships/ctrlProp" Target="../ctrlProps/ctrlProp425.xml"/><Relationship Id="rId18" Type="http://schemas.openxmlformats.org/officeDocument/2006/relationships/ctrlProp" Target="../ctrlProps/ctrlProp430.xml"/><Relationship Id="rId26" Type="http://schemas.openxmlformats.org/officeDocument/2006/relationships/ctrlProp" Target="../ctrlProps/ctrlProp438.xml"/><Relationship Id="rId3" Type="http://schemas.openxmlformats.org/officeDocument/2006/relationships/vmlDrawing" Target="../drawings/vmlDrawing17.vml"/><Relationship Id="rId21" Type="http://schemas.openxmlformats.org/officeDocument/2006/relationships/ctrlProp" Target="../ctrlProps/ctrlProp433.xml"/><Relationship Id="rId7" Type="http://schemas.openxmlformats.org/officeDocument/2006/relationships/ctrlProp" Target="../ctrlProps/ctrlProp419.xml"/><Relationship Id="rId12" Type="http://schemas.openxmlformats.org/officeDocument/2006/relationships/ctrlProp" Target="../ctrlProps/ctrlProp424.xml"/><Relationship Id="rId17" Type="http://schemas.openxmlformats.org/officeDocument/2006/relationships/ctrlProp" Target="../ctrlProps/ctrlProp429.xml"/><Relationship Id="rId25" Type="http://schemas.openxmlformats.org/officeDocument/2006/relationships/ctrlProp" Target="../ctrlProps/ctrlProp437.xml"/><Relationship Id="rId2" Type="http://schemas.openxmlformats.org/officeDocument/2006/relationships/drawing" Target="../drawings/drawing17.xml"/><Relationship Id="rId16" Type="http://schemas.openxmlformats.org/officeDocument/2006/relationships/ctrlProp" Target="../ctrlProps/ctrlProp428.xml"/><Relationship Id="rId20" Type="http://schemas.openxmlformats.org/officeDocument/2006/relationships/ctrlProp" Target="../ctrlProps/ctrlProp432.xml"/><Relationship Id="rId29" Type="http://schemas.openxmlformats.org/officeDocument/2006/relationships/ctrlProp" Target="../ctrlProps/ctrlProp441.xml"/><Relationship Id="rId1" Type="http://schemas.openxmlformats.org/officeDocument/2006/relationships/printerSettings" Target="../printerSettings/printerSettings17.bin"/><Relationship Id="rId6" Type="http://schemas.openxmlformats.org/officeDocument/2006/relationships/ctrlProp" Target="../ctrlProps/ctrlProp418.xml"/><Relationship Id="rId11" Type="http://schemas.openxmlformats.org/officeDocument/2006/relationships/ctrlProp" Target="../ctrlProps/ctrlProp423.xml"/><Relationship Id="rId24" Type="http://schemas.openxmlformats.org/officeDocument/2006/relationships/ctrlProp" Target="../ctrlProps/ctrlProp436.xml"/><Relationship Id="rId5" Type="http://schemas.openxmlformats.org/officeDocument/2006/relationships/ctrlProp" Target="../ctrlProps/ctrlProp417.xml"/><Relationship Id="rId15" Type="http://schemas.openxmlformats.org/officeDocument/2006/relationships/ctrlProp" Target="../ctrlProps/ctrlProp427.xml"/><Relationship Id="rId23" Type="http://schemas.openxmlformats.org/officeDocument/2006/relationships/ctrlProp" Target="../ctrlProps/ctrlProp435.xml"/><Relationship Id="rId28" Type="http://schemas.openxmlformats.org/officeDocument/2006/relationships/ctrlProp" Target="../ctrlProps/ctrlProp440.xml"/><Relationship Id="rId10" Type="http://schemas.openxmlformats.org/officeDocument/2006/relationships/ctrlProp" Target="../ctrlProps/ctrlProp422.xml"/><Relationship Id="rId19" Type="http://schemas.openxmlformats.org/officeDocument/2006/relationships/ctrlProp" Target="../ctrlProps/ctrlProp431.xml"/><Relationship Id="rId4" Type="http://schemas.openxmlformats.org/officeDocument/2006/relationships/ctrlProp" Target="../ctrlProps/ctrlProp416.xml"/><Relationship Id="rId9" Type="http://schemas.openxmlformats.org/officeDocument/2006/relationships/ctrlProp" Target="../ctrlProps/ctrlProp421.xml"/><Relationship Id="rId14" Type="http://schemas.openxmlformats.org/officeDocument/2006/relationships/ctrlProp" Target="../ctrlProps/ctrlProp426.xml"/><Relationship Id="rId22" Type="http://schemas.openxmlformats.org/officeDocument/2006/relationships/ctrlProp" Target="../ctrlProps/ctrlProp434.xml"/><Relationship Id="rId27" Type="http://schemas.openxmlformats.org/officeDocument/2006/relationships/ctrlProp" Target="../ctrlProps/ctrlProp439.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446.xml"/><Relationship Id="rId13" Type="http://schemas.openxmlformats.org/officeDocument/2006/relationships/ctrlProp" Target="../ctrlProps/ctrlProp451.xml"/><Relationship Id="rId18" Type="http://schemas.openxmlformats.org/officeDocument/2006/relationships/ctrlProp" Target="../ctrlProps/ctrlProp456.xml"/><Relationship Id="rId26" Type="http://schemas.openxmlformats.org/officeDocument/2006/relationships/ctrlProp" Target="../ctrlProps/ctrlProp464.xml"/><Relationship Id="rId3" Type="http://schemas.openxmlformats.org/officeDocument/2006/relationships/vmlDrawing" Target="../drawings/vmlDrawing18.vml"/><Relationship Id="rId21" Type="http://schemas.openxmlformats.org/officeDocument/2006/relationships/ctrlProp" Target="../ctrlProps/ctrlProp459.xml"/><Relationship Id="rId7" Type="http://schemas.openxmlformats.org/officeDocument/2006/relationships/ctrlProp" Target="../ctrlProps/ctrlProp445.xml"/><Relationship Id="rId12" Type="http://schemas.openxmlformats.org/officeDocument/2006/relationships/ctrlProp" Target="../ctrlProps/ctrlProp450.xml"/><Relationship Id="rId17" Type="http://schemas.openxmlformats.org/officeDocument/2006/relationships/ctrlProp" Target="../ctrlProps/ctrlProp455.xml"/><Relationship Id="rId25" Type="http://schemas.openxmlformats.org/officeDocument/2006/relationships/ctrlProp" Target="../ctrlProps/ctrlProp463.xml"/><Relationship Id="rId2" Type="http://schemas.openxmlformats.org/officeDocument/2006/relationships/drawing" Target="../drawings/drawing18.xml"/><Relationship Id="rId16" Type="http://schemas.openxmlformats.org/officeDocument/2006/relationships/ctrlProp" Target="../ctrlProps/ctrlProp454.xml"/><Relationship Id="rId20" Type="http://schemas.openxmlformats.org/officeDocument/2006/relationships/ctrlProp" Target="../ctrlProps/ctrlProp458.xml"/><Relationship Id="rId29" Type="http://schemas.openxmlformats.org/officeDocument/2006/relationships/ctrlProp" Target="../ctrlProps/ctrlProp467.xml"/><Relationship Id="rId1" Type="http://schemas.openxmlformats.org/officeDocument/2006/relationships/printerSettings" Target="../printerSettings/printerSettings18.bin"/><Relationship Id="rId6" Type="http://schemas.openxmlformats.org/officeDocument/2006/relationships/ctrlProp" Target="../ctrlProps/ctrlProp444.xml"/><Relationship Id="rId11" Type="http://schemas.openxmlformats.org/officeDocument/2006/relationships/ctrlProp" Target="../ctrlProps/ctrlProp449.xml"/><Relationship Id="rId24" Type="http://schemas.openxmlformats.org/officeDocument/2006/relationships/ctrlProp" Target="../ctrlProps/ctrlProp462.xml"/><Relationship Id="rId5" Type="http://schemas.openxmlformats.org/officeDocument/2006/relationships/ctrlProp" Target="../ctrlProps/ctrlProp443.xml"/><Relationship Id="rId15" Type="http://schemas.openxmlformats.org/officeDocument/2006/relationships/ctrlProp" Target="../ctrlProps/ctrlProp453.xml"/><Relationship Id="rId23" Type="http://schemas.openxmlformats.org/officeDocument/2006/relationships/ctrlProp" Target="../ctrlProps/ctrlProp461.xml"/><Relationship Id="rId28" Type="http://schemas.openxmlformats.org/officeDocument/2006/relationships/ctrlProp" Target="../ctrlProps/ctrlProp466.xml"/><Relationship Id="rId10" Type="http://schemas.openxmlformats.org/officeDocument/2006/relationships/ctrlProp" Target="../ctrlProps/ctrlProp448.xml"/><Relationship Id="rId19" Type="http://schemas.openxmlformats.org/officeDocument/2006/relationships/ctrlProp" Target="../ctrlProps/ctrlProp457.xml"/><Relationship Id="rId4" Type="http://schemas.openxmlformats.org/officeDocument/2006/relationships/ctrlProp" Target="../ctrlProps/ctrlProp442.xml"/><Relationship Id="rId9" Type="http://schemas.openxmlformats.org/officeDocument/2006/relationships/ctrlProp" Target="../ctrlProps/ctrlProp447.xml"/><Relationship Id="rId14" Type="http://schemas.openxmlformats.org/officeDocument/2006/relationships/ctrlProp" Target="../ctrlProps/ctrlProp452.xml"/><Relationship Id="rId22" Type="http://schemas.openxmlformats.org/officeDocument/2006/relationships/ctrlProp" Target="../ctrlProps/ctrlProp460.xml"/><Relationship Id="rId27" Type="http://schemas.openxmlformats.org/officeDocument/2006/relationships/ctrlProp" Target="../ctrlProps/ctrlProp46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472.xml"/><Relationship Id="rId13" Type="http://schemas.openxmlformats.org/officeDocument/2006/relationships/ctrlProp" Target="../ctrlProps/ctrlProp477.xml"/><Relationship Id="rId18" Type="http://schemas.openxmlformats.org/officeDocument/2006/relationships/ctrlProp" Target="../ctrlProps/ctrlProp482.xml"/><Relationship Id="rId26" Type="http://schemas.openxmlformats.org/officeDocument/2006/relationships/ctrlProp" Target="../ctrlProps/ctrlProp490.xml"/><Relationship Id="rId3" Type="http://schemas.openxmlformats.org/officeDocument/2006/relationships/vmlDrawing" Target="../drawings/vmlDrawing19.vml"/><Relationship Id="rId21" Type="http://schemas.openxmlformats.org/officeDocument/2006/relationships/ctrlProp" Target="../ctrlProps/ctrlProp485.xml"/><Relationship Id="rId7" Type="http://schemas.openxmlformats.org/officeDocument/2006/relationships/ctrlProp" Target="../ctrlProps/ctrlProp471.xml"/><Relationship Id="rId12" Type="http://schemas.openxmlformats.org/officeDocument/2006/relationships/ctrlProp" Target="../ctrlProps/ctrlProp476.xml"/><Relationship Id="rId17" Type="http://schemas.openxmlformats.org/officeDocument/2006/relationships/ctrlProp" Target="../ctrlProps/ctrlProp481.xml"/><Relationship Id="rId25" Type="http://schemas.openxmlformats.org/officeDocument/2006/relationships/ctrlProp" Target="../ctrlProps/ctrlProp489.xml"/><Relationship Id="rId2" Type="http://schemas.openxmlformats.org/officeDocument/2006/relationships/drawing" Target="../drawings/drawing19.xml"/><Relationship Id="rId16" Type="http://schemas.openxmlformats.org/officeDocument/2006/relationships/ctrlProp" Target="../ctrlProps/ctrlProp480.xml"/><Relationship Id="rId20" Type="http://schemas.openxmlformats.org/officeDocument/2006/relationships/ctrlProp" Target="../ctrlProps/ctrlProp484.xml"/><Relationship Id="rId1" Type="http://schemas.openxmlformats.org/officeDocument/2006/relationships/printerSettings" Target="../printerSettings/printerSettings19.bin"/><Relationship Id="rId6" Type="http://schemas.openxmlformats.org/officeDocument/2006/relationships/ctrlProp" Target="../ctrlProps/ctrlProp470.xml"/><Relationship Id="rId11" Type="http://schemas.openxmlformats.org/officeDocument/2006/relationships/ctrlProp" Target="../ctrlProps/ctrlProp475.xml"/><Relationship Id="rId24" Type="http://schemas.openxmlformats.org/officeDocument/2006/relationships/ctrlProp" Target="../ctrlProps/ctrlProp488.xml"/><Relationship Id="rId5" Type="http://schemas.openxmlformats.org/officeDocument/2006/relationships/ctrlProp" Target="../ctrlProps/ctrlProp469.xml"/><Relationship Id="rId15" Type="http://schemas.openxmlformats.org/officeDocument/2006/relationships/ctrlProp" Target="../ctrlProps/ctrlProp479.xml"/><Relationship Id="rId23" Type="http://schemas.openxmlformats.org/officeDocument/2006/relationships/ctrlProp" Target="../ctrlProps/ctrlProp487.xml"/><Relationship Id="rId28" Type="http://schemas.openxmlformats.org/officeDocument/2006/relationships/ctrlProp" Target="../ctrlProps/ctrlProp492.xml"/><Relationship Id="rId10" Type="http://schemas.openxmlformats.org/officeDocument/2006/relationships/ctrlProp" Target="../ctrlProps/ctrlProp474.xml"/><Relationship Id="rId19" Type="http://schemas.openxmlformats.org/officeDocument/2006/relationships/ctrlProp" Target="../ctrlProps/ctrlProp483.xml"/><Relationship Id="rId4" Type="http://schemas.openxmlformats.org/officeDocument/2006/relationships/ctrlProp" Target="../ctrlProps/ctrlProp468.xml"/><Relationship Id="rId9" Type="http://schemas.openxmlformats.org/officeDocument/2006/relationships/ctrlProp" Target="../ctrlProps/ctrlProp473.xml"/><Relationship Id="rId14" Type="http://schemas.openxmlformats.org/officeDocument/2006/relationships/ctrlProp" Target="../ctrlProps/ctrlProp478.xml"/><Relationship Id="rId22" Type="http://schemas.openxmlformats.org/officeDocument/2006/relationships/ctrlProp" Target="../ctrlProps/ctrlProp486.xml"/><Relationship Id="rId27" Type="http://schemas.openxmlformats.org/officeDocument/2006/relationships/ctrlProp" Target="../ctrlProps/ctrlProp491.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497.xml"/><Relationship Id="rId13" Type="http://schemas.openxmlformats.org/officeDocument/2006/relationships/ctrlProp" Target="../ctrlProps/ctrlProp502.xml"/><Relationship Id="rId18" Type="http://schemas.openxmlformats.org/officeDocument/2006/relationships/ctrlProp" Target="../ctrlProps/ctrlProp507.xml"/><Relationship Id="rId26" Type="http://schemas.openxmlformats.org/officeDocument/2006/relationships/ctrlProp" Target="../ctrlProps/ctrlProp515.xml"/><Relationship Id="rId3" Type="http://schemas.openxmlformats.org/officeDocument/2006/relationships/vmlDrawing" Target="../drawings/vmlDrawing20.vml"/><Relationship Id="rId21" Type="http://schemas.openxmlformats.org/officeDocument/2006/relationships/ctrlProp" Target="../ctrlProps/ctrlProp510.xml"/><Relationship Id="rId7" Type="http://schemas.openxmlformats.org/officeDocument/2006/relationships/ctrlProp" Target="../ctrlProps/ctrlProp496.xml"/><Relationship Id="rId12" Type="http://schemas.openxmlformats.org/officeDocument/2006/relationships/ctrlProp" Target="../ctrlProps/ctrlProp501.xml"/><Relationship Id="rId17" Type="http://schemas.openxmlformats.org/officeDocument/2006/relationships/ctrlProp" Target="../ctrlProps/ctrlProp506.xml"/><Relationship Id="rId25" Type="http://schemas.openxmlformats.org/officeDocument/2006/relationships/ctrlProp" Target="../ctrlProps/ctrlProp514.xml"/><Relationship Id="rId2" Type="http://schemas.openxmlformats.org/officeDocument/2006/relationships/drawing" Target="../drawings/drawing20.xml"/><Relationship Id="rId16" Type="http://schemas.openxmlformats.org/officeDocument/2006/relationships/ctrlProp" Target="../ctrlProps/ctrlProp505.xml"/><Relationship Id="rId20" Type="http://schemas.openxmlformats.org/officeDocument/2006/relationships/ctrlProp" Target="../ctrlProps/ctrlProp509.xml"/><Relationship Id="rId29" Type="http://schemas.openxmlformats.org/officeDocument/2006/relationships/ctrlProp" Target="../ctrlProps/ctrlProp518.xml"/><Relationship Id="rId1" Type="http://schemas.openxmlformats.org/officeDocument/2006/relationships/printerSettings" Target="../printerSettings/printerSettings20.bin"/><Relationship Id="rId6" Type="http://schemas.openxmlformats.org/officeDocument/2006/relationships/ctrlProp" Target="../ctrlProps/ctrlProp495.xml"/><Relationship Id="rId11" Type="http://schemas.openxmlformats.org/officeDocument/2006/relationships/ctrlProp" Target="../ctrlProps/ctrlProp500.xml"/><Relationship Id="rId24" Type="http://schemas.openxmlformats.org/officeDocument/2006/relationships/ctrlProp" Target="../ctrlProps/ctrlProp513.xml"/><Relationship Id="rId5" Type="http://schemas.openxmlformats.org/officeDocument/2006/relationships/ctrlProp" Target="../ctrlProps/ctrlProp494.xml"/><Relationship Id="rId15" Type="http://schemas.openxmlformats.org/officeDocument/2006/relationships/ctrlProp" Target="../ctrlProps/ctrlProp504.xml"/><Relationship Id="rId23" Type="http://schemas.openxmlformats.org/officeDocument/2006/relationships/ctrlProp" Target="../ctrlProps/ctrlProp512.xml"/><Relationship Id="rId28" Type="http://schemas.openxmlformats.org/officeDocument/2006/relationships/ctrlProp" Target="../ctrlProps/ctrlProp517.xml"/><Relationship Id="rId10" Type="http://schemas.openxmlformats.org/officeDocument/2006/relationships/ctrlProp" Target="../ctrlProps/ctrlProp499.xml"/><Relationship Id="rId19" Type="http://schemas.openxmlformats.org/officeDocument/2006/relationships/ctrlProp" Target="../ctrlProps/ctrlProp508.xml"/><Relationship Id="rId4" Type="http://schemas.openxmlformats.org/officeDocument/2006/relationships/ctrlProp" Target="../ctrlProps/ctrlProp493.xml"/><Relationship Id="rId9" Type="http://schemas.openxmlformats.org/officeDocument/2006/relationships/ctrlProp" Target="../ctrlProps/ctrlProp498.xml"/><Relationship Id="rId14" Type="http://schemas.openxmlformats.org/officeDocument/2006/relationships/ctrlProp" Target="../ctrlProps/ctrlProp503.xml"/><Relationship Id="rId22" Type="http://schemas.openxmlformats.org/officeDocument/2006/relationships/ctrlProp" Target="../ctrlProps/ctrlProp511.xml"/><Relationship Id="rId27" Type="http://schemas.openxmlformats.org/officeDocument/2006/relationships/ctrlProp" Target="../ctrlProps/ctrlProp516.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523.xml"/><Relationship Id="rId13" Type="http://schemas.openxmlformats.org/officeDocument/2006/relationships/ctrlProp" Target="../ctrlProps/ctrlProp528.xml"/><Relationship Id="rId18" Type="http://schemas.openxmlformats.org/officeDocument/2006/relationships/ctrlProp" Target="../ctrlProps/ctrlProp533.xml"/><Relationship Id="rId26" Type="http://schemas.openxmlformats.org/officeDocument/2006/relationships/ctrlProp" Target="../ctrlProps/ctrlProp541.xml"/><Relationship Id="rId3" Type="http://schemas.openxmlformats.org/officeDocument/2006/relationships/vmlDrawing" Target="../drawings/vmlDrawing21.vml"/><Relationship Id="rId21" Type="http://schemas.openxmlformats.org/officeDocument/2006/relationships/ctrlProp" Target="../ctrlProps/ctrlProp536.xml"/><Relationship Id="rId7" Type="http://schemas.openxmlformats.org/officeDocument/2006/relationships/ctrlProp" Target="../ctrlProps/ctrlProp522.xml"/><Relationship Id="rId12" Type="http://schemas.openxmlformats.org/officeDocument/2006/relationships/ctrlProp" Target="../ctrlProps/ctrlProp527.xml"/><Relationship Id="rId17" Type="http://schemas.openxmlformats.org/officeDocument/2006/relationships/ctrlProp" Target="../ctrlProps/ctrlProp532.xml"/><Relationship Id="rId25" Type="http://schemas.openxmlformats.org/officeDocument/2006/relationships/ctrlProp" Target="../ctrlProps/ctrlProp540.xml"/><Relationship Id="rId2" Type="http://schemas.openxmlformats.org/officeDocument/2006/relationships/drawing" Target="../drawings/drawing21.xml"/><Relationship Id="rId16" Type="http://schemas.openxmlformats.org/officeDocument/2006/relationships/ctrlProp" Target="../ctrlProps/ctrlProp531.xml"/><Relationship Id="rId20" Type="http://schemas.openxmlformats.org/officeDocument/2006/relationships/ctrlProp" Target="../ctrlProps/ctrlProp535.xml"/><Relationship Id="rId29" Type="http://schemas.openxmlformats.org/officeDocument/2006/relationships/ctrlProp" Target="../ctrlProps/ctrlProp544.xml"/><Relationship Id="rId1" Type="http://schemas.openxmlformats.org/officeDocument/2006/relationships/printerSettings" Target="../printerSettings/printerSettings21.bin"/><Relationship Id="rId6" Type="http://schemas.openxmlformats.org/officeDocument/2006/relationships/ctrlProp" Target="../ctrlProps/ctrlProp521.xml"/><Relationship Id="rId11" Type="http://schemas.openxmlformats.org/officeDocument/2006/relationships/ctrlProp" Target="../ctrlProps/ctrlProp526.xml"/><Relationship Id="rId24" Type="http://schemas.openxmlformats.org/officeDocument/2006/relationships/ctrlProp" Target="../ctrlProps/ctrlProp539.xml"/><Relationship Id="rId5" Type="http://schemas.openxmlformats.org/officeDocument/2006/relationships/ctrlProp" Target="../ctrlProps/ctrlProp520.xml"/><Relationship Id="rId15" Type="http://schemas.openxmlformats.org/officeDocument/2006/relationships/ctrlProp" Target="../ctrlProps/ctrlProp530.xml"/><Relationship Id="rId23" Type="http://schemas.openxmlformats.org/officeDocument/2006/relationships/ctrlProp" Target="../ctrlProps/ctrlProp538.xml"/><Relationship Id="rId28" Type="http://schemas.openxmlformats.org/officeDocument/2006/relationships/ctrlProp" Target="../ctrlProps/ctrlProp543.xml"/><Relationship Id="rId10" Type="http://schemas.openxmlformats.org/officeDocument/2006/relationships/ctrlProp" Target="../ctrlProps/ctrlProp525.xml"/><Relationship Id="rId19" Type="http://schemas.openxmlformats.org/officeDocument/2006/relationships/ctrlProp" Target="../ctrlProps/ctrlProp534.xml"/><Relationship Id="rId4" Type="http://schemas.openxmlformats.org/officeDocument/2006/relationships/ctrlProp" Target="../ctrlProps/ctrlProp519.xml"/><Relationship Id="rId9" Type="http://schemas.openxmlformats.org/officeDocument/2006/relationships/ctrlProp" Target="../ctrlProps/ctrlProp524.xml"/><Relationship Id="rId14" Type="http://schemas.openxmlformats.org/officeDocument/2006/relationships/ctrlProp" Target="../ctrlProps/ctrlProp529.xml"/><Relationship Id="rId22" Type="http://schemas.openxmlformats.org/officeDocument/2006/relationships/ctrlProp" Target="../ctrlProps/ctrlProp537.xml"/><Relationship Id="rId27" Type="http://schemas.openxmlformats.org/officeDocument/2006/relationships/ctrlProp" Target="../ctrlProps/ctrlProp542.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549.xml"/><Relationship Id="rId13" Type="http://schemas.openxmlformats.org/officeDocument/2006/relationships/ctrlProp" Target="../ctrlProps/ctrlProp554.xml"/><Relationship Id="rId18" Type="http://schemas.openxmlformats.org/officeDocument/2006/relationships/ctrlProp" Target="../ctrlProps/ctrlProp559.xml"/><Relationship Id="rId26" Type="http://schemas.openxmlformats.org/officeDocument/2006/relationships/ctrlProp" Target="../ctrlProps/ctrlProp567.xml"/><Relationship Id="rId3" Type="http://schemas.openxmlformats.org/officeDocument/2006/relationships/vmlDrawing" Target="../drawings/vmlDrawing22.vml"/><Relationship Id="rId21" Type="http://schemas.openxmlformats.org/officeDocument/2006/relationships/ctrlProp" Target="../ctrlProps/ctrlProp562.xml"/><Relationship Id="rId7" Type="http://schemas.openxmlformats.org/officeDocument/2006/relationships/ctrlProp" Target="../ctrlProps/ctrlProp548.xml"/><Relationship Id="rId12" Type="http://schemas.openxmlformats.org/officeDocument/2006/relationships/ctrlProp" Target="../ctrlProps/ctrlProp553.xml"/><Relationship Id="rId17" Type="http://schemas.openxmlformats.org/officeDocument/2006/relationships/ctrlProp" Target="../ctrlProps/ctrlProp558.xml"/><Relationship Id="rId25" Type="http://schemas.openxmlformats.org/officeDocument/2006/relationships/ctrlProp" Target="../ctrlProps/ctrlProp566.xml"/><Relationship Id="rId2" Type="http://schemas.openxmlformats.org/officeDocument/2006/relationships/drawing" Target="../drawings/drawing22.xml"/><Relationship Id="rId16" Type="http://schemas.openxmlformats.org/officeDocument/2006/relationships/ctrlProp" Target="../ctrlProps/ctrlProp557.xml"/><Relationship Id="rId20" Type="http://schemas.openxmlformats.org/officeDocument/2006/relationships/ctrlProp" Target="../ctrlProps/ctrlProp561.xml"/><Relationship Id="rId29" Type="http://schemas.openxmlformats.org/officeDocument/2006/relationships/ctrlProp" Target="../ctrlProps/ctrlProp570.xml"/><Relationship Id="rId1" Type="http://schemas.openxmlformats.org/officeDocument/2006/relationships/printerSettings" Target="../printerSettings/printerSettings22.bin"/><Relationship Id="rId6" Type="http://schemas.openxmlformats.org/officeDocument/2006/relationships/ctrlProp" Target="../ctrlProps/ctrlProp547.xml"/><Relationship Id="rId11" Type="http://schemas.openxmlformats.org/officeDocument/2006/relationships/ctrlProp" Target="../ctrlProps/ctrlProp552.xml"/><Relationship Id="rId24" Type="http://schemas.openxmlformats.org/officeDocument/2006/relationships/ctrlProp" Target="../ctrlProps/ctrlProp565.xml"/><Relationship Id="rId5" Type="http://schemas.openxmlformats.org/officeDocument/2006/relationships/ctrlProp" Target="../ctrlProps/ctrlProp546.xml"/><Relationship Id="rId15" Type="http://schemas.openxmlformats.org/officeDocument/2006/relationships/ctrlProp" Target="../ctrlProps/ctrlProp556.xml"/><Relationship Id="rId23" Type="http://schemas.openxmlformats.org/officeDocument/2006/relationships/ctrlProp" Target="../ctrlProps/ctrlProp564.xml"/><Relationship Id="rId28" Type="http://schemas.openxmlformats.org/officeDocument/2006/relationships/ctrlProp" Target="../ctrlProps/ctrlProp569.xml"/><Relationship Id="rId10" Type="http://schemas.openxmlformats.org/officeDocument/2006/relationships/ctrlProp" Target="../ctrlProps/ctrlProp551.xml"/><Relationship Id="rId19" Type="http://schemas.openxmlformats.org/officeDocument/2006/relationships/ctrlProp" Target="../ctrlProps/ctrlProp560.xml"/><Relationship Id="rId4" Type="http://schemas.openxmlformats.org/officeDocument/2006/relationships/ctrlProp" Target="../ctrlProps/ctrlProp545.xml"/><Relationship Id="rId9" Type="http://schemas.openxmlformats.org/officeDocument/2006/relationships/ctrlProp" Target="../ctrlProps/ctrlProp550.xml"/><Relationship Id="rId14" Type="http://schemas.openxmlformats.org/officeDocument/2006/relationships/ctrlProp" Target="../ctrlProps/ctrlProp555.xml"/><Relationship Id="rId22" Type="http://schemas.openxmlformats.org/officeDocument/2006/relationships/ctrlProp" Target="../ctrlProps/ctrlProp563.xml"/><Relationship Id="rId27" Type="http://schemas.openxmlformats.org/officeDocument/2006/relationships/ctrlProp" Target="../ctrlProps/ctrlProp568.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575.xml"/><Relationship Id="rId13" Type="http://schemas.openxmlformats.org/officeDocument/2006/relationships/ctrlProp" Target="../ctrlProps/ctrlProp580.xml"/><Relationship Id="rId18" Type="http://schemas.openxmlformats.org/officeDocument/2006/relationships/ctrlProp" Target="../ctrlProps/ctrlProp585.xml"/><Relationship Id="rId26" Type="http://schemas.openxmlformats.org/officeDocument/2006/relationships/ctrlProp" Target="../ctrlProps/ctrlProp593.xml"/><Relationship Id="rId3" Type="http://schemas.openxmlformats.org/officeDocument/2006/relationships/vmlDrawing" Target="../drawings/vmlDrawing23.vml"/><Relationship Id="rId21" Type="http://schemas.openxmlformats.org/officeDocument/2006/relationships/ctrlProp" Target="../ctrlProps/ctrlProp588.xml"/><Relationship Id="rId7" Type="http://schemas.openxmlformats.org/officeDocument/2006/relationships/ctrlProp" Target="../ctrlProps/ctrlProp574.xml"/><Relationship Id="rId12" Type="http://schemas.openxmlformats.org/officeDocument/2006/relationships/ctrlProp" Target="../ctrlProps/ctrlProp579.xml"/><Relationship Id="rId17" Type="http://schemas.openxmlformats.org/officeDocument/2006/relationships/ctrlProp" Target="../ctrlProps/ctrlProp584.xml"/><Relationship Id="rId25" Type="http://schemas.openxmlformats.org/officeDocument/2006/relationships/ctrlProp" Target="../ctrlProps/ctrlProp592.xml"/><Relationship Id="rId2" Type="http://schemas.openxmlformats.org/officeDocument/2006/relationships/drawing" Target="../drawings/drawing23.xml"/><Relationship Id="rId16" Type="http://schemas.openxmlformats.org/officeDocument/2006/relationships/ctrlProp" Target="../ctrlProps/ctrlProp583.xml"/><Relationship Id="rId20" Type="http://schemas.openxmlformats.org/officeDocument/2006/relationships/ctrlProp" Target="../ctrlProps/ctrlProp587.xml"/><Relationship Id="rId29" Type="http://schemas.openxmlformats.org/officeDocument/2006/relationships/ctrlProp" Target="../ctrlProps/ctrlProp596.xml"/><Relationship Id="rId1" Type="http://schemas.openxmlformats.org/officeDocument/2006/relationships/printerSettings" Target="../printerSettings/printerSettings23.bin"/><Relationship Id="rId6" Type="http://schemas.openxmlformats.org/officeDocument/2006/relationships/ctrlProp" Target="../ctrlProps/ctrlProp573.xml"/><Relationship Id="rId11" Type="http://schemas.openxmlformats.org/officeDocument/2006/relationships/ctrlProp" Target="../ctrlProps/ctrlProp578.xml"/><Relationship Id="rId24" Type="http://schemas.openxmlformats.org/officeDocument/2006/relationships/ctrlProp" Target="../ctrlProps/ctrlProp591.xml"/><Relationship Id="rId5" Type="http://schemas.openxmlformats.org/officeDocument/2006/relationships/ctrlProp" Target="../ctrlProps/ctrlProp572.xml"/><Relationship Id="rId15" Type="http://schemas.openxmlformats.org/officeDocument/2006/relationships/ctrlProp" Target="../ctrlProps/ctrlProp582.xml"/><Relationship Id="rId23" Type="http://schemas.openxmlformats.org/officeDocument/2006/relationships/ctrlProp" Target="../ctrlProps/ctrlProp590.xml"/><Relationship Id="rId28" Type="http://schemas.openxmlformats.org/officeDocument/2006/relationships/ctrlProp" Target="../ctrlProps/ctrlProp595.xml"/><Relationship Id="rId10" Type="http://schemas.openxmlformats.org/officeDocument/2006/relationships/ctrlProp" Target="../ctrlProps/ctrlProp577.xml"/><Relationship Id="rId19" Type="http://schemas.openxmlformats.org/officeDocument/2006/relationships/ctrlProp" Target="../ctrlProps/ctrlProp586.xml"/><Relationship Id="rId4" Type="http://schemas.openxmlformats.org/officeDocument/2006/relationships/ctrlProp" Target="../ctrlProps/ctrlProp571.xml"/><Relationship Id="rId9" Type="http://schemas.openxmlformats.org/officeDocument/2006/relationships/ctrlProp" Target="../ctrlProps/ctrlProp576.xml"/><Relationship Id="rId14" Type="http://schemas.openxmlformats.org/officeDocument/2006/relationships/ctrlProp" Target="../ctrlProps/ctrlProp581.xml"/><Relationship Id="rId22" Type="http://schemas.openxmlformats.org/officeDocument/2006/relationships/ctrlProp" Target="../ctrlProps/ctrlProp589.xml"/><Relationship Id="rId27" Type="http://schemas.openxmlformats.org/officeDocument/2006/relationships/ctrlProp" Target="../ctrlProps/ctrlProp594.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601.xml"/><Relationship Id="rId13" Type="http://schemas.openxmlformats.org/officeDocument/2006/relationships/ctrlProp" Target="../ctrlProps/ctrlProp606.xml"/><Relationship Id="rId18" Type="http://schemas.openxmlformats.org/officeDocument/2006/relationships/ctrlProp" Target="../ctrlProps/ctrlProp611.xml"/><Relationship Id="rId26" Type="http://schemas.openxmlformats.org/officeDocument/2006/relationships/ctrlProp" Target="../ctrlProps/ctrlProp619.xml"/><Relationship Id="rId3" Type="http://schemas.openxmlformats.org/officeDocument/2006/relationships/vmlDrawing" Target="../drawings/vmlDrawing24.vml"/><Relationship Id="rId21" Type="http://schemas.openxmlformats.org/officeDocument/2006/relationships/ctrlProp" Target="../ctrlProps/ctrlProp614.xml"/><Relationship Id="rId7" Type="http://schemas.openxmlformats.org/officeDocument/2006/relationships/ctrlProp" Target="../ctrlProps/ctrlProp600.xml"/><Relationship Id="rId12" Type="http://schemas.openxmlformats.org/officeDocument/2006/relationships/ctrlProp" Target="../ctrlProps/ctrlProp605.xml"/><Relationship Id="rId17" Type="http://schemas.openxmlformats.org/officeDocument/2006/relationships/ctrlProp" Target="../ctrlProps/ctrlProp610.xml"/><Relationship Id="rId25" Type="http://schemas.openxmlformats.org/officeDocument/2006/relationships/ctrlProp" Target="../ctrlProps/ctrlProp618.xml"/><Relationship Id="rId2" Type="http://schemas.openxmlformats.org/officeDocument/2006/relationships/drawing" Target="../drawings/drawing24.xml"/><Relationship Id="rId16" Type="http://schemas.openxmlformats.org/officeDocument/2006/relationships/ctrlProp" Target="../ctrlProps/ctrlProp609.xml"/><Relationship Id="rId20" Type="http://schemas.openxmlformats.org/officeDocument/2006/relationships/ctrlProp" Target="../ctrlProps/ctrlProp613.xml"/><Relationship Id="rId1" Type="http://schemas.openxmlformats.org/officeDocument/2006/relationships/printerSettings" Target="../printerSettings/printerSettings24.bin"/><Relationship Id="rId6" Type="http://schemas.openxmlformats.org/officeDocument/2006/relationships/ctrlProp" Target="../ctrlProps/ctrlProp599.xml"/><Relationship Id="rId11" Type="http://schemas.openxmlformats.org/officeDocument/2006/relationships/ctrlProp" Target="../ctrlProps/ctrlProp604.xml"/><Relationship Id="rId24" Type="http://schemas.openxmlformats.org/officeDocument/2006/relationships/ctrlProp" Target="../ctrlProps/ctrlProp617.xml"/><Relationship Id="rId5" Type="http://schemas.openxmlformats.org/officeDocument/2006/relationships/ctrlProp" Target="../ctrlProps/ctrlProp598.xml"/><Relationship Id="rId15" Type="http://schemas.openxmlformats.org/officeDocument/2006/relationships/ctrlProp" Target="../ctrlProps/ctrlProp608.xml"/><Relationship Id="rId23" Type="http://schemas.openxmlformats.org/officeDocument/2006/relationships/ctrlProp" Target="../ctrlProps/ctrlProp616.xml"/><Relationship Id="rId28" Type="http://schemas.openxmlformats.org/officeDocument/2006/relationships/ctrlProp" Target="../ctrlProps/ctrlProp621.xml"/><Relationship Id="rId10" Type="http://schemas.openxmlformats.org/officeDocument/2006/relationships/ctrlProp" Target="../ctrlProps/ctrlProp603.xml"/><Relationship Id="rId19" Type="http://schemas.openxmlformats.org/officeDocument/2006/relationships/ctrlProp" Target="../ctrlProps/ctrlProp612.xml"/><Relationship Id="rId4" Type="http://schemas.openxmlformats.org/officeDocument/2006/relationships/ctrlProp" Target="../ctrlProps/ctrlProp597.xml"/><Relationship Id="rId9" Type="http://schemas.openxmlformats.org/officeDocument/2006/relationships/ctrlProp" Target="../ctrlProps/ctrlProp602.xml"/><Relationship Id="rId14" Type="http://schemas.openxmlformats.org/officeDocument/2006/relationships/ctrlProp" Target="../ctrlProps/ctrlProp607.xml"/><Relationship Id="rId22" Type="http://schemas.openxmlformats.org/officeDocument/2006/relationships/ctrlProp" Target="../ctrlProps/ctrlProp615.xml"/><Relationship Id="rId27" Type="http://schemas.openxmlformats.org/officeDocument/2006/relationships/ctrlProp" Target="../ctrlProps/ctrlProp620.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5.bin"/><Relationship Id="rId6" Type="http://schemas.openxmlformats.org/officeDocument/2006/relationships/ctrlProp" Target="../ctrlProps/ctrlProp624.xml"/><Relationship Id="rId5" Type="http://schemas.openxmlformats.org/officeDocument/2006/relationships/ctrlProp" Target="../ctrlProps/ctrlProp623.xml"/><Relationship Id="rId4" Type="http://schemas.openxmlformats.org/officeDocument/2006/relationships/ctrlProp" Target="../ctrlProps/ctrlProp622.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629.xml"/><Relationship Id="rId3" Type="http://schemas.openxmlformats.org/officeDocument/2006/relationships/vmlDrawing" Target="../drawings/vmlDrawing26.vml"/><Relationship Id="rId7" Type="http://schemas.openxmlformats.org/officeDocument/2006/relationships/ctrlProp" Target="../ctrlProps/ctrlProp628.xml"/><Relationship Id="rId2" Type="http://schemas.openxmlformats.org/officeDocument/2006/relationships/drawing" Target="../drawings/drawing26.xml"/><Relationship Id="rId1" Type="http://schemas.openxmlformats.org/officeDocument/2006/relationships/printerSettings" Target="../printerSettings/printerSettings26.bin"/><Relationship Id="rId6" Type="http://schemas.openxmlformats.org/officeDocument/2006/relationships/ctrlProp" Target="../ctrlProps/ctrlProp627.xml"/><Relationship Id="rId5" Type="http://schemas.openxmlformats.org/officeDocument/2006/relationships/ctrlProp" Target="../ctrlProps/ctrlProp626.xml"/><Relationship Id="rId4" Type="http://schemas.openxmlformats.org/officeDocument/2006/relationships/ctrlProp" Target="../ctrlProps/ctrlProp62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trlProp" Target="../ctrlProps/ctrlProp630.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trlProp" Target="../ctrlProps/ctrlProp63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3.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2" Type="http://schemas.openxmlformats.org/officeDocument/2006/relationships/drawing" Target="../drawings/drawing3.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18" Type="http://schemas.openxmlformats.org/officeDocument/2006/relationships/ctrlProp" Target="../ctrlProps/ctrlProp93.xml"/><Relationship Id="rId26" Type="http://schemas.openxmlformats.org/officeDocument/2006/relationships/ctrlProp" Target="../ctrlProps/ctrlProp101.xml"/><Relationship Id="rId3" Type="http://schemas.openxmlformats.org/officeDocument/2006/relationships/vmlDrawing" Target="../drawings/vmlDrawing4.vml"/><Relationship Id="rId21" Type="http://schemas.openxmlformats.org/officeDocument/2006/relationships/ctrlProp" Target="../ctrlProps/ctrlProp96.xml"/><Relationship Id="rId7" Type="http://schemas.openxmlformats.org/officeDocument/2006/relationships/ctrlProp" Target="../ctrlProps/ctrlProp82.xml"/><Relationship Id="rId12" Type="http://schemas.openxmlformats.org/officeDocument/2006/relationships/ctrlProp" Target="../ctrlProps/ctrlProp87.xml"/><Relationship Id="rId17" Type="http://schemas.openxmlformats.org/officeDocument/2006/relationships/ctrlProp" Target="../ctrlProps/ctrlProp92.xml"/><Relationship Id="rId25" Type="http://schemas.openxmlformats.org/officeDocument/2006/relationships/ctrlProp" Target="../ctrlProps/ctrlProp100.xml"/><Relationship Id="rId2" Type="http://schemas.openxmlformats.org/officeDocument/2006/relationships/drawing" Target="../drawings/drawing4.xml"/><Relationship Id="rId16" Type="http://schemas.openxmlformats.org/officeDocument/2006/relationships/ctrlProp" Target="../ctrlProps/ctrlProp91.xml"/><Relationship Id="rId20" Type="http://schemas.openxmlformats.org/officeDocument/2006/relationships/ctrlProp" Target="../ctrlProps/ctrlProp95.xml"/><Relationship Id="rId29" Type="http://schemas.openxmlformats.org/officeDocument/2006/relationships/ctrlProp" Target="../ctrlProps/ctrlProp104.xml"/><Relationship Id="rId1" Type="http://schemas.openxmlformats.org/officeDocument/2006/relationships/printerSettings" Target="../printerSettings/printerSettings4.bin"/><Relationship Id="rId6" Type="http://schemas.openxmlformats.org/officeDocument/2006/relationships/ctrlProp" Target="../ctrlProps/ctrlProp81.xml"/><Relationship Id="rId11" Type="http://schemas.openxmlformats.org/officeDocument/2006/relationships/ctrlProp" Target="../ctrlProps/ctrlProp86.xml"/><Relationship Id="rId24" Type="http://schemas.openxmlformats.org/officeDocument/2006/relationships/ctrlProp" Target="../ctrlProps/ctrlProp99.xml"/><Relationship Id="rId5" Type="http://schemas.openxmlformats.org/officeDocument/2006/relationships/ctrlProp" Target="../ctrlProps/ctrlProp80.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10" Type="http://schemas.openxmlformats.org/officeDocument/2006/relationships/ctrlProp" Target="../ctrlProps/ctrlProp85.xml"/><Relationship Id="rId19" Type="http://schemas.openxmlformats.org/officeDocument/2006/relationships/ctrlProp" Target="../ctrlProps/ctrlProp94.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 Id="rId22" Type="http://schemas.openxmlformats.org/officeDocument/2006/relationships/ctrlProp" Target="../ctrlProps/ctrlProp97.xml"/><Relationship Id="rId27" Type="http://schemas.openxmlformats.org/officeDocument/2006/relationships/ctrlProp" Target="../ctrlProps/ctrlProp10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9.xml"/><Relationship Id="rId13" Type="http://schemas.openxmlformats.org/officeDocument/2006/relationships/ctrlProp" Target="../ctrlProps/ctrlProp114.xml"/><Relationship Id="rId18" Type="http://schemas.openxmlformats.org/officeDocument/2006/relationships/ctrlProp" Target="../ctrlProps/ctrlProp119.xml"/><Relationship Id="rId26" Type="http://schemas.openxmlformats.org/officeDocument/2006/relationships/ctrlProp" Target="../ctrlProps/ctrlProp127.xml"/><Relationship Id="rId3" Type="http://schemas.openxmlformats.org/officeDocument/2006/relationships/vmlDrawing" Target="../drawings/vmlDrawing5.vml"/><Relationship Id="rId21" Type="http://schemas.openxmlformats.org/officeDocument/2006/relationships/ctrlProp" Target="../ctrlProps/ctrlProp122.xml"/><Relationship Id="rId7" Type="http://schemas.openxmlformats.org/officeDocument/2006/relationships/ctrlProp" Target="../ctrlProps/ctrlProp108.x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2" Type="http://schemas.openxmlformats.org/officeDocument/2006/relationships/drawing" Target="../drawings/drawing5.xml"/><Relationship Id="rId16" Type="http://schemas.openxmlformats.org/officeDocument/2006/relationships/ctrlProp" Target="../ctrlProps/ctrlProp117.xml"/><Relationship Id="rId20" Type="http://schemas.openxmlformats.org/officeDocument/2006/relationships/ctrlProp" Target="../ctrlProps/ctrlProp121.xml"/><Relationship Id="rId29" Type="http://schemas.openxmlformats.org/officeDocument/2006/relationships/ctrlProp" Target="../ctrlProps/ctrlProp130.xml"/><Relationship Id="rId1" Type="http://schemas.openxmlformats.org/officeDocument/2006/relationships/printerSettings" Target="../printerSettings/printerSettings5.bin"/><Relationship Id="rId6" Type="http://schemas.openxmlformats.org/officeDocument/2006/relationships/ctrlProp" Target="../ctrlProps/ctrlProp107.xml"/><Relationship Id="rId11" Type="http://schemas.openxmlformats.org/officeDocument/2006/relationships/ctrlProp" Target="../ctrlProps/ctrlProp112.xml"/><Relationship Id="rId24" Type="http://schemas.openxmlformats.org/officeDocument/2006/relationships/ctrlProp" Target="../ctrlProps/ctrlProp125.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28" Type="http://schemas.openxmlformats.org/officeDocument/2006/relationships/ctrlProp" Target="../ctrlProps/ctrlProp129.xml"/><Relationship Id="rId10" Type="http://schemas.openxmlformats.org/officeDocument/2006/relationships/ctrlProp" Target="../ctrlProps/ctrlProp111.xml"/><Relationship Id="rId19" Type="http://schemas.openxmlformats.org/officeDocument/2006/relationships/ctrlProp" Target="../ctrlProps/ctrlProp120.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 Id="rId27" Type="http://schemas.openxmlformats.org/officeDocument/2006/relationships/ctrlProp" Target="../ctrlProps/ctrlProp12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5.xml"/><Relationship Id="rId13" Type="http://schemas.openxmlformats.org/officeDocument/2006/relationships/ctrlProp" Target="../ctrlProps/ctrlProp140.xml"/><Relationship Id="rId18" Type="http://schemas.openxmlformats.org/officeDocument/2006/relationships/ctrlProp" Target="../ctrlProps/ctrlProp145.xml"/><Relationship Id="rId26" Type="http://schemas.openxmlformats.org/officeDocument/2006/relationships/ctrlProp" Target="../ctrlProps/ctrlProp153.xml"/><Relationship Id="rId3" Type="http://schemas.openxmlformats.org/officeDocument/2006/relationships/vmlDrawing" Target="../drawings/vmlDrawing6.vml"/><Relationship Id="rId21" Type="http://schemas.openxmlformats.org/officeDocument/2006/relationships/ctrlProp" Target="../ctrlProps/ctrlProp148.xml"/><Relationship Id="rId7" Type="http://schemas.openxmlformats.org/officeDocument/2006/relationships/ctrlProp" Target="../ctrlProps/ctrlProp134.xml"/><Relationship Id="rId12" Type="http://schemas.openxmlformats.org/officeDocument/2006/relationships/ctrlProp" Target="../ctrlProps/ctrlProp139.xml"/><Relationship Id="rId17" Type="http://schemas.openxmlformats.org/officeDocument/2006/relationships/ctrlProp" Target="../ctrlProps/ctrlProp144.xml"/><Relationship Id="rId25" Type="http://schemas.openxmlformats.org/officeDocument/2006/relationships/ctrlProp" Target="../ctrlProps/ctrlProp152.xml"/><Relationship Id="rId2" Type="http://schemas.openxmlformats.org/officeDocument/2006/relationships/drawing" Target="../drawings/drawing6.xml"/><Relationship Id="rId16" Type="http://schemas.openxmlformats.org/officeDocument/2006/relationships/ctrlProp" Target="../ctrlProps/ctrlProp143.xml"/><Relationship Id="rId20" Type="http://schemas.openxmlformats.org/officeDocument/2006/relationships/ctrlProp" Target="../ctrlProps/ctrlProp147.xml"/><Relationship Id="rId29" Type="http://schemas.openxmlformats.org/officeDocument/2006/relationships/ctrlProp" Target="../ctrlProps/ctrlProp156.xml"/><Relationship Id="rId1" Type="http://schemas.openxmlformats.org/officeDocument/2006/relationships/printerSettings" Target="../printerSettings/printerSettings6.bin"/><Relationship Id="rId6" Type="http://schemas.openxmlformats.org/officeDocument/2006/relationships/ctrlProp" Target="../ctrlProps/ctrlProp133.xml"/><Relationship Id="rId11" Type="http://schemas.openxmlformats.org/officeDocument/2006/relationships/ctrlProp" Target="../ctrlProps/ctrlProp138.xml"/><Relationship Id="rId24" Type="http://schemas.openxmlformats.org/officeDocument/2006/relationships/ctrlProp" Target="../ctrlProps/ctrlProp151.xml"/><Relationship Id="rId5" Type="http://schemas.openxmlformats.org/officeDocument/2006/relationships/ctrlProp" Target="../ctrlProps/ctrlProp132.xml"/><Relationship Id="rId15" Type="http://schemas.openxmlformats.org/officeDocument/2006/relationships/ctrlProp" Target="../ctrlProps/ctrlProp142.xml"/><Relationship Id="rId23" Type="http://schemas.openxmlformats.org/officeDocument/2006/relationships/ctrlProp" Target="../ctrlProps/ctrlProp150.xml"/><Relationship Id="rId28" Type="http://schemas.openxmlformats.org/officeDocument/2006/relationships/ctrlProp" Target="../ctrlProps/ctrlProp155.xml"/><Relationship Id="rId10" Type="http://schemas.openxmlformats.org/officeDocument/2006/relationships/ctrlProp" Target="../ctrlProps/ctrlProp137.xml"/><Relationship Id="rId19" Type="http://schemas.openxmlformats.org/officeDocument/2006/relationships/ctrlProp" Target="../ctrlProps/ctrlProp146.xml"/><Relationship Id="rId4" Type="http://schemas.openxmlformats.org/officeDocument/2006/relationships/ctrlProp" Target="../ctrlProps/ctrlProp131.xml"/><Relationship Id="rId9" Type="http://schemas.openxmlformats.org/officeDocument/2006/relationships/ctrlProp" Target="../ctrlProps/ctrlProp136.xml"/><Relationship Id="rId14" Type="http://schemas.openxmlformats.org/officeDocument/2006/relationships/ctrlProp" Target="../ctrlProps/ctrlProp141.xml"/><Relationship Id="rId22" Type="http://schemas.openxmlformats.org/officeDocument/2006/relationships/ctrlProp" Target="../ctrlProps/ctrlProp149.xml"/><Relationship Id="rId27" Type="http://schemas.openxmlformats.org/officeDocument/2006/relationships/ctrlProp" Target="../ctrlProps/ctrlProp15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61.xml"/><Relationship Id="rId13" Type="http://schemas.openxmlformats.org/officeDocument/2006/relationships/ctrlProp" Target="../ctrlProps/ctrlProp166.xml"/><Relationship Id="rId18" Type="http://schemas.openxmlformats.org/officeDocument/2006/relationships/ctrlProp" Target="../ctrlProps/ctrlProp171.xml"/><Relationship Id="rId26" Type="http://schemas.openxmlformats.org/officeDocument/2006/relationships/ctrlProp" Target="../ctrlProps/ctrlProp179.xml"/><Relationship Id="rId3" Type="http://schemas.openxmlformats.org/officeDocument/2006/relationships/vmlDrawing" Target="../drawings/vmlDrawing7.vml"/><Relationship Id="rId21" Type="http://schemas.openxmlformats.org/officeDocument/2006/relationships/ctrlProp" Target="../ctrlProps/ctrlProp174.xml"/><Relationship Id="rId7" Type="http://schemas.openxmlformats.org/officeDocument/2006/relationships/ctrlProp" Target="../ctrlProps/ctrlProp160.xml"/><Relationship Id="rId12" Type="http://schemas.openxmlformats.org/officeDocument/2006/relationships/ctrlProp" Target="../ctrlProps/ctrlProp165.xml"/><Relationship Id="rId17" Type="http://schemas.openxmlformats.org/officeDocument/2006/relationships/ctrlProp" Target="../ctrlProps/ctrlProp170.xml"/><Relationship Id="rId25" Type="http://schemas.openxmlformats.org/officeDocument/2006/relationships/ctrlProp" Target="../ctrlProps/ctrlProp178.xml"/><Relationship Id="rId2" Type="http://schemas.openxmlformats.org/officeDocument/2006/relationships/drawing" Target="../drawings/drawing7.xml"/><Relationship Id="rId16" Type="http://schemas.openxmlformats.org/officeDocument/2006/relationships/ctrlProp" Target="../ctrlProps/ctrlProp169.xml"/><Relationship Id="rId20" Type="http://schemas.openxmlformats.org/officeDocument/2006/relationships/ctrlProp" Target="../ctrlProps/ctrlProp173.xml"/><Relationship Id="rId29" Type="http://schemas.openxmlformats.org/officeDocument/2006/relationships/ctrlProp" Target="../ctrlProps/ctrlProp182.xml"/><Relationship Id="rId1" Type="http://schemas.openxmlformats.org/officeDocument/2006/relationships/printerSettings" Target="../printerSettings/printerSettings7.bin"/><Relationship Id="rId6" Type="http://schemas.openxmlformats.org/officeDocument/2006/relationships/ctrlProp" Target="../ctrlProps/ctrlProp159.xml"/><Relationship Id="rId11" Type="http://schemas.openxmlformats.org/officeDocument/2006/relationships/ctrlProp" Target="../ctrlProps/ctrlProp164.xml"/><Relationship Id="rId24" Type="http://schemas.openxmlformats.org/officeDocument/2006/relationships/ctrlProp" Target="../ctrlProps/ctrlProp177.xml"/><Relationship Id="rId5" Type="http://schemas.openxmlformats.org/officeDocument/2006/relationships/ctrlProp" Target="../ctrlProps/ctrlProp158.xml"/><Relationship Id="rId15" Type="http://schemas.openxmlformats.org/officeDocument/2006/relationships/ctrlProp" Target="../ctrlProps/ctrlProp168.xml"/><Relationship Id="rId23" Type="http://schemas.openxmlformats.org/officeDocument/2006/relationships/ctrlProp" Target="../ctrlProps/ctrlProp176.xml"/><Relationship Id="rId28" Type="http://schemas.openxmlformats.org/officeDocument/2006/relationships/ctrlProp" Target="../ctrlProps/ctrlProp181.xml"/><Relationship Id="rId10" Type="http://schemas.openxmlformats.org/officeDocument/2006/relationships/ctrlProp" Target="../ctrlProps/ctrlProp163.xml"/><Relationship Id="rId19" Type="http://schemas.openxmlformats.org/officeDocument/2006/relationships/ctrlProp" Target="../ctrlProps/ctrlProp172.xml"/><Relationship Id="rId4" Type="http://schemas.openxmlformats.org/officeDocument/2006/relationships/ctrlProp" Target="../ctrlProps/ctrlProp157.xml"/><Relationship Id="rId9" Type="http://schemas.openxmlformats.org/officeDocument/2006/relationships/ctrlProp" Target="../ctrlProps/ctrlProp162.xml"/><Relationship Id="rId14" Type="http://schemas.openxmlformats.org/officeDocument/2006/relationships/ctrlProp" Target="../ctrlProps/ctrlProp167.xml"/><Relationship Id="rId22" Type="http://schemas.openxmlformats.org/officeDocument/2006/relationships/ctrlProp" Target="../ctrlProps/ctrlProp175.xml"/><Relationship Id="rId27" Type="http://schemas.openxmlformats.org/officeDocument/2006/relationships/ctrlProp" Target="../ctrlProps/ctrlProp18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87.xml"/><Relationship Id="rId13" Type="http://schemas.openxmlformats.org/officeDocument/2006/relationships/ctrlProp" Target="../ctrlProps/ctrlProp192.xml"/><Relationship Id="rId18" Type="http://schemas.openxmlformats.org/officeDocument/2006/relationships/ctrlProp" Target="../ctrlProps/ctrlProp197.xml"/><Relationship Id="rId26" Type="http://schemas.openxmlformats.org/officeDocument/2006/relationships/ctrlProp" Target="../ctrlProps/ctrlProp205.xml"/><Relationship Id="rId3" Type="http://schemas.openxmlformats.org/officeDocument/2006/relationships/vmlDrawing" Target="../drawings/vmlDrawing8.vml"/><Relationship Id="rId21" Type="http://schemas.openxmlformats.org/officeDocument/2006/relationships/ctrlProp" Target="../ctrlProps/ctrlProp200.xml"/><Relationship Id="rId7" Type="http://schemas.openxmlformats.org/officeDocument/2006/relationships/ctrlProp" Target="../ctrlProps/ctrlProp186.xml"/><Relationship Id="rId12" Type="http://schemas.openxmlformats.org/officeDocument/2006/relationships/ctrlProp" Target="../ctrlProps/ctrlProp191.xml"/><Relationship Id="rId17" Type="http://schemas.openxmlformats.org/officeDocument/2006/relationships/ctrlProp" Target="../ctrlProps/ctrlProp196.xml"/><Relationship Id="rId25" Type="http://schemas.openxmlformats.org/officeDocument/2006/relationships/ctrlProp" Target="../ctrlProps/ctrlProp204.xml"/><Relationship Id="rId2" Type="http://schemas.openxmlformats.org/officeDocument/2006/relationships/drawing" Target="../drawings/drawing8.xml"/><Relationship Id="rId16" Type="http://schemas.openxmlformats.org/officeDocument/2006/relationships/ctrlProp" Target="../ctrlProps/ctrlProp195.xml"/><Relationship Id="rId20" Type="http://schemas.openxmlformats.org/officeDocument/2006/relationships/ctrlProp" Target="../ctrlProps/ctrlProp199.xml"/><Relationship Id="rId29" Type="http://schemas.openxmlformats.org/officeDocument/2006/relationships/ctrlProp" Target="../ctrlProps/ctrlProp208.xml"/><Relationship Id="rId1" Type="http://schemas.openxmlformats.org/officeDocument/2006/relationships/printerSettings" Target="../printerSettings/printerSettings8.bin"/><Relationship Id="rId6" Type="http://schemas.openxmlformats.org/officeDocument/2006/relationships/ctrlProp" Target="../ctrlProps/ctrlProp185.xml"/><Relationship Id="rId11" Type="http://schemas.openxmlformats.org/officeDocument/2006/relationships/ctrlProp" Target="../ctrlProps/ctrlProp190.xml"/><Relationship Id="rId24" Type="http://schemas.openxmlformats.org/officeDocument/2006/relationships/ctrlProp" Target="../ctrlProps/ctrlProp203.xml"/><Relationship Id="rId5" Type="http://schemas.openxmlformats.org/officeDocument/2006/relationships/ctrlProp" Target="../ctrlProps/ctrlProp184.xml"/><Relationship Id="rId15" Type="http://schemas.openxmlformats.org/officeDocument/2006/relationships/ctrlProp" Target="../ctrlProps/ctrlProp194.xml"/><Relationship Id="rId23" Type="http://schemas.openxmlformats.org/officeDocument/2006/relationships/ctrlProp" Target="../ctrlProps/ctrlProp202.xml"/><Relationship Id="rId28" Type="http://schemas.openxmlformats.org/officeDocument/2006/relationships/ctrlProp" Target="../ctrlProps/ctrlProp207.xml"/><Relationship Id="rId10" Type="http://schemas.openxmlformats.org/officeDocument/2006/relationships/ctrlProp" Target="../ctrlProps/ctrlProp189.xml"/><Relationship Id="rId19" Type="http://schemas.openxmlformats.org/officeDocument/2006/relationships/ctrlProp" Target="../ctrlProps/ctrlProp198.xml"/><Relationship Id="rId4" Type="http://schemas.openxmlformats.org/officeDocument/2006/relationships/ctrlProp" Target="../ctrlProps/ctrlProp183.xml"/><Relationship Id="rId9" Type="http://schemas.openxmlformats.org/officeDocument/2006/relationships/ctrlProp" Target="../ctrlProps/ctrlProp188.xml"/><Relationship Id="rId14" Type="http://schemas.openxmlformats.org/officeDocument/2006/relationships/ctrlProp" Target="../ctrlProps/ctrlProp193.xml"/><Relationship Id="rId22" Type="http://schemas.openxmlformats.org/officeDocument/2006/relationships/ctrlProp" Target="../ctrlProps/ctrlProp201.xml"/><Relationship Id="rId27" Type="http://schemas.openxmlformats.org/officeDocument/2006/relationships/ctrlProp" Target="../ctrlProps/ctrlProp20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9"/>
  <sheetViews>
    <sheetView tabSelected="1" workbookViewId="0">
      <selection activeCell="A9" sqref="A9"/>
    </sheetView>
  </sheetViews>
  <sheetFormatPr defaultRowHeight="12.75" x14ac:dyDescent="0.2"/>
  <cols>
    <col min="1" max="1" width="164.28515625" customWidth="1"/>
  </cols>
  <sheetData>
    <row r="1" spans="1:1" ht="55.5" x14ac:dyDescent="0.2">
      <c r="A1" s="78" t="s">
        <v>117</v>
      </c>
    </row>
    <row r="2" spans="1:1" ht="27.75" x14ac:dyDescent="0.2">
      <c r="A2" s="78"/>
    </row>
    <row r="3" spans="1:1" ht="83.25" x14ac:dyDescent="0.2">
      <c r="A3" s="86" t="s">
        <v>119</v>
      </c>
    </row>
    <row r="4" spans="1:1" ht="27.75" x14ac:dyDescent="0.2">
      <c r="A4" s="86" t="s">
        <v>118</v>
      </c>
    </row>
    <row r="5" spans="1:1" ht="27.75" x14ac:dyDescent="0.2">
      <c r="A5" s="87"/>
    </row>
    <row r="6" spans="1:1" ht="20.25" customHeight="1" x14ac:dyDescent="0.2">
      <c r="A6" s="89" t="s">
        <v>352</v>
      </c>
    </row>
    <row r="7" spans="1:1" ht="20.25" customHeight="1" x14ac:dyDescent="0.2">
      <c r="A7" s="89" t="s">
        <v>353</v>
      </c>
    </row>
    <row r="8" spans="1:1" ht="20.25" customHeight="1" x14ac:dyDescent="0.2">
      <c r="A8" s="89" t="s">
        <v>354</v>
      </c>
    </row>
    <row r="9" spans="1:1" ht="20.25" customHeight="1" x14ac:dyDescent="0.2"/>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4"/>
  <dimension ref="A1:BN14"/>
  <sheetViews>
    <sheetView workbookViewId="0">
      <pane xSplit="5" ySplit="8" topLeftCell="F27" activePane="bottomRight" state="frozen"/>
      <selection pane="topRight" activeCell="C5" sqref="C5:E5"/>
      <selection pane="bottomLeft" activeCell="C5" sqref="C5:E5"/>
      <selection pane="bottomRight" activeCell="O3" sqref="O3:V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0</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43</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40</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C9">
        <f t="shared" ref="BC9:BC14" si="0">N9+V9+AD9+AL9+AT9+BB9</f>
        <v>0</v>
      </c>
      <c r="BD9">
        <f t="shared" ref="BD9:BD14" si="1">J9+R9+Z9+AH9+AP9+AX9</f>
        <v>0</v>
      </c>
      <c r="BE9" s="31" t="e">
        <f>IF($O$4&gt;0,(LARGE(($N9,$V9,$AD9,$AL9,$AT9,$BB9),1)),"0")</f>
        <v>#NUM!</v>
      </c>
      <c r="BG9">
        <v>201</v>
      </c>
      <c r="BH9">
        <v>0</v>
      </c>
      <c r="BI9" s="31" t="e">
        <f t="shared" ref="BI9:BI14" si="2">BC9-BE9-BF9</f>
        <v>#NUM!</v>
      </c>
      <c r="BJ9">
        <f t="shared" ref="BJ9:BJ14" si="3">BD9-BG9-BH9</f>
        <v>-201</v>
      </c>
      <c r="BN9" s="85"/>
    </row>
    <row r="10" spans="1:66" x14ac:dyDescent="0.2">
      <c r="A10" s="1">
        <v>2</v>
      </c>
      <c r="BC10">
        <f t="shared" si="0"/>
        <v>0</v>
      </c>
      <c r="BD10">
        <f t="shared" si="1"/>
        <v>0</v>
      </c>
      <c r="BE10" s="31" t="e">
        <f>IF($O$4&gt;0,(LARGE(($N10,$V10,$AD10,$AL10,$AT10,$BB10),1)),"0")</f>
        <v>#NUM!</v>
      </c>
      <c r="BG10">
        <v>176</v>
      </c>
      <c r="BH10">
        <v>0</v>
      </c>
      <c r="BI10" s="31" t="e">
        <f t="shared" si="2"/>
        <v>#NUM!</v>
      </c>
      <c r="BJ10">
        <f t="shared" si="3"/>
        <v>-176</v>
      </c>
    </row>
    <row r="11" spans="1:66" x14ac:dyDescent="0.2">
      <c r="A11" s="1">
        <v>3</v>
      </c>
      <c r="BC11">
        <f t="shared" si="0"/>
        <v>0</v>
      </c>
      <c r="BD11">
        <f t="shared" si="1"/>
        <v>0</v>
      </c>
      <c r="BE11" s="31" t="e">
        <f>IF($O$4&gt;0,(LARGE(($N11,$V11,$AD11,$AL11,$AT11,$BB11),1)),"0")</f>
        <v>#NUM!</v>
      </c>
      <c r="BG11">
        <v>0</v>
      </c>
      <c r="BH11">
        <v>0</v>
      </c>
      <c r="BI11" s="31" t="e">
        <f t="shared" si="2"/>
        <v>#NUM!</v>
      </c>
      <c r="BJ11">
        <f t="shared" si="3"/>
        <v>0</v>
      </c>
    </row>
    <row r="12" spans="1:66" x14ac:dyDescent="0.2">
      <c r="A12" s="1">
        <v>4</v>
      </c>
      <c r="BC12">
        <f t="shared" si="0"/>
        <v>0</v>
      </c>
      <c r="BD12">
        <f t="shared" si="1"/>
        <v>0</v>
      </c>
      <c r="BE12" s="31" t="e">
        <f>IF($O$4&gt;0,(LARGE(($N12,$V12,$AD12,$AL12,$AT12,$BB12),1)),"0")</f>
        <v>#NUM!</v>
      </c>
      <c r="BG12">
        <v>161.5</v>
      </c>
      <c r="BH12">
        <v>0</v>
      </c>
      <c r="BI12" s="31" t="e">
        <f t="shared" si="2"/>
        <v>#NUM!</v>
      </c>
      <c r="BJ12">
        <f t="shared" si="3"/>
        <v>-161.5</v>
      </c>
    </row>
    <row r="13" spans="1:66" x14ac:dyDescent="0.2">
      <c r="A13" s="1">
        <v>5</v>
      </c>
      <c r="BC13">
        <f t="shared" si="0"/>
        <v>0</v>
      </c>
      <c r="BD13">
        <f t="shared" si="1"/>
        <v>0</v>
      </c>
      <c r="BE13" s="31" t="e">
        <f>IF($O$4&gt;0,(LARGE(($N13,$V13,$AD13,$AL13,$AT13,$BB13),1)),"0")</f>
        <v>#NUM!</v>
      </c>
      <c r="BG13">
        <v>0</v>
      </c>
      <c r="BH13">
        <v>0</v>
      </c>
      <c r="BI13" s="31" t="e">
        <f t="shared" si="2"/>
        <v>#NUM!</v>
      </c>
      <c r="BJ13">
        <f t="shared" si="3"/>
        <v>0</v>
      </c>
    </row>
    <row r="14" spans="1:66" x14ac:dyDescent="0.2">
      <c r="A14" s="1">
        <v>6</v>
      </c>
      <c r="BC14">
        <f t="shared" si="0"/>
        <v>0</v>
      </c>
      <c r="BD14">
        <f t="shared" si="1"/>
        <v>0</v>
      </c>
      <c r="BE14" s="31" t="e">
        <f>IF($O$4&gt;0,(LARGE(($N14,$V14,$AD14,$AL14,$AT14,$BB14),1)),"0")</f>
        <v>#NUM!</v>
      </c>
      <c r="BG14">
        <v>0</v>
      </c>
      <c r="BH14">
        <v>0</v>
      </c>
      <c r="BI14" s="31" t="e">
        <f t="shared" si="2"/>
        <v>#NUM!</v>
      </c>
      <c r="BJ14">
        <f t="shared" si="3"/>
        <v>0</v>
      </c>
    </row>
  </sheetData>
  <sheetProtection sheet="1" objects="1" scenarios="1"/>
  <sortState xmlns:xlrd2="http://schemas.microsoft.com/office/spreadsheetml/2017/richdata2" ref="A9:BN14">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396 AV9:AW65396 P9:Q65396 X9:Y65396 AF9:AG65396 AN9:AO65396">
    <cfRule type="cellIs" dxfId="12" priority="1" stopIfTrue="1" operator="greaterThanOrEqual">
      <formula>$BL$6</formula>
    </cfRule>
  </conditionalFormatting>
  <dataValidations count="9">
    <dataValidation type="whole" allowBlank="1" showInputMessage="1" showErrorMessage="1" sqref="O3:V3" xr:uid="{00000000-0002-0000-0900-000000000000}">
      <formula1>0</formula1>
      <formula2>99</formula2>
    </dataValidation>
    <dataValidation type="whole" operator="lessThanOrEqual" allowBlank="1" showInputMessage="1" showErrorMessage="1" sqref="BL5" xr:uid="{00000000-0002-0000-0900-000001000000}">
      <formula1>99</formula1>
    </dataValidation>
    <dataValidation type="whole" operator="lessThanOrEqual" allowBlank="1" showInputMessage="1" showErrorMessage="1" sqref="BL6" xr:uid="{00000000-0002-0000-0900-000002000000}">
      <formula1>400</formula1>
    </dataValidation>
    <dataValidation type="whole" allowBlank="1" showInputMessage="1" showErrorMessage="1" sqref="M1:N2 U1:V2 BA1:BB2 AS1:AT2 AK1:AL2 AC1:AD2 M8:N65396 AC8:AD65396 U8:V65396 AK8:AL65396 AS8:AT65396 BA8:BB65396" xr:uid="{00000000-0002-0000-0900-000003000000}">
      <formula1>0</formula1>
      <formula2>999</formula2>
    </dataValidation>
    <dataValidation type="decimal" allowBlank="1" showInputMessage="1" showErrorMessage="1" sqref="K1:L2 S1:T2 AY1:AZ2 AQ1:AR2 AI1:AJ2 AA1:AB2 K8:L65396 AA8:AB65396 S8:T65396 AI8:AJ65396 AQ8:AR65396 AY8:AZ65396" xr:uid="{00000000-0002-0000-0900-000004000000}">
      <formula1>0</formula1>
      <formula2>99</formula2>
    </dataValidation>
    <dataValidation type="decimal" allowBlank="1" showInputMessage="1" showErrorMessage="1" sqref="H1:I2 P1:Q2 AV1:AW2 AN1:AO2 AF1:AG2 X1:Y2 H8:I65396 X8:Y65396 P8:Q65396 AF8:AG65396 AN8:AO65396 AV8:AW65396" xr:uid="{00000000-0002-0000-0900-000005000000}">
      <formula1>0</formula1>
      <formula2>400</formula2>
    </dataValidation>
    <dataValidation operator="lessThanOrEqual" allowBlank="1" showInputMessage="1" showErrorMessage="1" sqref="AH8:AH14 J8:J14 AP8 AX8 BC9:BE14 J1:J2 R1:R2 AX1:AX2 AP1:AP2 AH1:AH2 Z1:Z2 BC1:BK8 BL1:BL4 BL7:BL8 Z8:Z14 R8:R14 BI9:BJ14" xr:uid="{00000000-0002-0000-0900-000006000000}"/>
    <dataValidation type="list" allowBlank="1" showInputMessage="1" showErrorMessage="1" sqref="BM1:BM2 BM9:BM65396" xr:uid="{00000000-0002-0000-0900-000007000000}">
      <formula1>"ja,nee"</formula1>
    </dataValidation>
    <dataValidation type="decimal" operator="lessThanOrEqual" allowBlank="1" showInputMessage="1" showErrorMessage="1" sqref="BK9:BL14 Z15:Z65396 AP9:AP65396 AX9:AX65396 J15:J65396 AH15:AH65396 R15:R65396 BC15:BL65396 BG9:BH14" xr:uid="{00000000-0002-0000-09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3889"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3890"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3891"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3892"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3893"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3894"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3895"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3896"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3897"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3898"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3899"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3900"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3901"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3902"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3903"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3904"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3905"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3906"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3907"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3908"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3909"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3910"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3911"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3912"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3913"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3914"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75"/>
  <dimension ref="A1:BN21"/>
  <sheetViews>
    <sheetView workbookViewId="0">
      <pane xSplit="5" ySplit="8" topLeftCell="F9" activePane="bottomRight" state="frozen"/>
      <selection pane="topRight" activeCell="C5" sqref="C5:E5"/>
      <selection pane="bottomLeft" activeCell="C5" sqref="C5:E5"/>
      <selection pane="bottomRight" activeCell="C15" sqref="C15"/>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6</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43</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3</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172</v>
      </c>
      <c r="C9" s="1" t="s">
        <v>242</v>
      </c>
      <c r="D9" s="1" t="s">
        <v>173</v>
      </c>
      <c r="E9" s="1" t="s">
        <v>243</v>
      </c>
      <c r="F9" s="1" t="s">
        <v>146</v>
      </c>
      <c r="H9" s="59">
        <v>203</v>
      </c>
      <c r="I9" s="59">
        <v>0</v>
      </c>
      <c r="J9" s="60">
        <f t="shared" ref="J9:J21" si="0">H9+I9</f>
        <v>203</v>
      </c>
      <c r="K9" s="59">
        <v>6.5</v>
      </c>
      <c r="L9" s="59">
        <v>7</v>
      </c>
      <c r="M9" s="59">
        <v>1</v>
      </c>
      <c r="N9" s="61">
        <v>1</v>
      </c>
      <c r="O9" s="62">
        <v>1</v>
      </c>
      <c r="P9" s="62">
        <v>190</v>
      </c>
      <c r="Q9" s="62">
        <v>0</v>
      </c>
      <c r="R9" s="63">
        <f t="shared" ref="R9:R21" si="1">P9+Q9</f>
        <v>190</v>
      </c>
      <c r="S9" s="62">
        <v>6.5</v>
      </c>
      <c r="T9" s="62">
        <v>7</v>
      </c>
      <c r="U9" s="62">
        <v>1</v>
      </c>
      <c r="V9" s="64">
        <v>1</v>
      </c>
      <c r="Z9" s="66">
        <f t="shared" ref="Z9:Z21" si="2">X9+Y9</f>
        <v>0</v>
      </c>
      <c r="AD9" s="67">
        <v>99</v>
      </c>
      <c r="BC9">
        <f t="shared" ref="BC9:BC21" si="3">N9+V9+AD9+AL9+AT9+BB9</f>
        <v>101</v>
      </c>
      <c r="BD9">
        <f t="shared" ref="BD9:BD21" si="4">J9+R9+Z9+AH9+AP9+AX9</f>
        <v>393</v>
      </c>
      <c r="BE9" s="31">
        <f>IF($O$4&gt;0,(LARGE(($N9,$V9,$AD9,$AL9,$AT9,$BB9),1)),"0")</f>
        <v>99</v>
      </c>
      <c r="BG9">
        <v>0</v>
      </c>
      <c r="BH9">
        <v>0</v>
      </c>
      <c r="BI9" s="31">
        <f t="shared" ref="BI9:BI21" si="5">BC9-BE9-BF9</f>
        <v>2</v>
      </c>
      <c r="BJ9">
        <f t="shared" ref="BJ9:BJ21" si="6">BD9-BG9-BH9</f>
        <v>393</v>
      </c>
      <c r="BK9" s="1">
        <v>1</v>
      </c>
      <c r="BN9" s="85" t="s">
        <v>323</v>
      </c>
    </row>
    <row r="10" spans="1:66" x14ac:dyDescent="0.2">
      <c r="A10" s="1">
        <v>2</v>
      </c>
      <c r="B10" s="1" t="s">
        <v>176</v>
      </c>
      <c r="C10" s="1" t="s">
        <v>245</v>
      </c>
      <c r="D10" s="1" t="s">
        <v>177</v>
      </c>
      <c r="E10" s="1" t="s">
        <v>243</v>
      </c>
      <c r="F10" s="1" t="s">
        <v>157</v>
      </c>
      <c r="H10" s="59">
        <v>187.5</v>
      </c>
      <c r="I10" s="59">
        <v>0</v>
      </c>
      <c r="J10" s="60">
        <f t="shared" si="0"/>
        <v>187.5</v>
      </c>
      <c r="K10" s="59">
        <v>6</v>
      </c>
      <c r="L10" s="59">
        <v>6.5</v>
      </c>
      <c r="M10" s="59">
        <v>3</v>
      </c>
      <c r="N10" s="61">
        <v>3</v>
      </c>
      <c r="O10" s="62">
        <v>1</v>
      </c>
      <c r="P10" s="62">
        <v>189.5</v>
      </c>
      <c r="Q10" s="62">
        <v>0</v>
      </c>
      <c r="R10" s="63">
        <f t="shared" si="1"/>
        <v>189.5</v>
      </c>
      <c r="S10" s="62">
        <v>6.5</v>
      </c>
      <c r="T10" s="62">
        <v>6.5</v>
      </c>
      <c r="U10" s="62">
        <v>2</v>
      </c>
      <c r="V10" s="64">
        <v>2</v>
      </c>
      <c r="Z10" s="66">
        <f t="shared" si="2"/>
        <v>0</v>
      </c>
      <c r="AD10" s="67">
        <v>99</v>
      </c>
      <c r="BC10">
        <f t="shared" si="3"/>
        <v>104</v>
      </c>
      <c r="BD10">
        <f t="shared" si="4"/>
        <v>377</v>
      </c>
      <c r="BE10" s="31">
        <f>IF($O$4&gt;0,(LARGE(($N10,$V10,$AD10,$AL10,$AT10,$BB10),1)),"0")</f>
        <v>99</v>
      </c>
      <c r="BG10">
        <v>0</v>
      </c>
      <c r="BH10">
        <v>0</v>
      </c>
      <c r="BI10" s="31">
        <f t="shared" si="5"/>
        <v>5</v>
      </c>
      <c r="BJ10">
        <f t="shared" si="6"/>
        <v>377</v>
      </c>
      <c r="BK10" s="1">
        <v>2</v>
      </c>
    </row>
    <row r="11" spans="1:66" x14ac:dyDescent="0.2">
      <c r="A11" s="1">
        <v>3</v>
      </c>
      <c r="B11" s="1" t="s">
        <v>183</v>
      </c>
      <c r="C11" s="1" t="s">
        <v>249</v>
      </c>
      <c r="D11" s="1" t="s">
        <v>184</v>
      </c>
      <c r="E11" s="1" t="s">
        <v>243</v>
      </c>
      <c r="F11" s="84" t="s">
        <v>128</v>
      </c>
      <c r="H11" s="59">
        <v>177</v>
      </c>
      <c r="I11" s="59">
        <v>0</v>
      </c>
      <c r="J11" s="60">
        <f t="shared" si="0"/>
        <v>177</v>
      </c>
      <c r="K11" s="59">
        <v>5.5</v>
      </c>
      <c r="L11" s="59">
        <v>6</v>
      </c>
      <c r="M11" s="59">
        <v>6</v>
      </c>
      <c r="N11" s="61">
        <v>6</v>
      </c>
      <c r="O11" s="62">
        <v>1</v>
      </c>
      <c r="P11" s="62">
        <v>181.5</v>
      </c>
      <c r="Q11" s="62">
        <v>0</v>
      </c>
      <c r="R11" s="63">
        <f t="shared" si="1"/>
        <v>181.5</v>
      </c>
      <c r="S11" s="62">
        <v>6</v>
      </c>
      <c r="T11" s="62">
        <v>6.5</v>
      </c>
      <c r="U11" s="62">
        <v>8</v>
      </c>
      <c r="V11" s="64">
        <v>8</v>
      </c>
      <c r="X11" s="65">
        <v>198.5</v>
      </c>
      <c r="Y11" s="65">
        <v>0</v>
      </c>
      <c r="Z11" s="66">
        <f t="shared" si="2"/>
        <v>198.5</v>
      </c>
      <c r="AA11" s="65">
        <v>7</v>
      </c>
      <c r="AB11" s="65">
        <v>8.5</v>
      </c>
      <c r="AC11" s="65">
        <v>1</v>
      </c>
      <c r="AD11" s="67">
        <v>1</v>
      </c>
      <c r="BC11">
        <f t="shared" si="3"/>
        <v>15</v>
      </c>
      <c r="BD11">
        <f t="shared" si="4"/>
        <v>557</v>
      </c>
      <c r="BE11" s="31">
        <f>IF($O$4&gt;0,(LARGE(($N11,$V11,$AD11,$AL11,$AT11,$BB11),1)),"0")</f>
        <v>8</v>
      </c>
      <c r="BG11">
        <v>181.5</v>
      </c>
      <c r="BH11">
        <v>0</v>
      </c>
      <c r="BI11" s="31">
        <f t="shared" si="5"/>
        <v>7</v>
      </c>
      <c r="BJ11">
        <f t="shared" si="6"/>
        <v>375.5</v>
      </c>
      <c r="BK11" s="1">
        <v>3</v>
      </c>
    </row>
    <row r="12" spans="1:66" x14ac:dyDescent="0.2">
      <c r="A12" s="1">
        <v>4</v>
      </c>
      <c r="B12" s="1" t="s">
        <v>185</v>
      </c>
      <c r="C12" s="1" t="s">
        <v>250</v>
      </c>
      <c r="D12" s="1" t="s">
        <v>186</v>
      </c>
      <c r="E12" s="1" t="s">
        <v>243</v>
      </c>
      <c r="F12" s="1" t="s">
        <v>154</v>
      </c>
      <c r="H12" s="59">
        <v>175.5</v>
      </c>
      <c r="I12" s="59">
        <v>0</v>
      </c>
      <c r="J12" s="60">
        <f t="shared" si="0"/>
        <v>175.5</v>
      </c>
      <c r="K12" s="59">
        <v>5.5</v>
      </c>
      <c r="L12" s="59">
        <v>6</v>
      </c>
      <c r="M12" s="59">
        <v>7</v>
      </c>
      <c r="N12" s="61">
        <v>7</v>
      </c>
      <c r="O12" s="62">
        <v>1</v>
      </c>
      <c r="P12" s="62">
        <v>184.5</v>
      </c>
      <c r="Q12" s="62">
        <v>0</v>
      </c>
      <c r="R12" s="63">
        <f t="shared" si="1"/>
        <v>184.5</v>
      </c>
      <c r="S12" s="62">
        <v>6</v>
      </c>
      <c r="T12" s="62">
        <v>6.5</v>
      </c>
      <c r="U12" s="62">
        <v>5</v>
      </c>
      <c r="V12" s="64">
        <v>5</v>
      </c>
      <c r="X12" s="65">
        <v>195</v>
      </c>
      <c r="Y12" s="65">
        <v>0</v>
      </c>
      <c r="Z12" s="66">
        <f t="shared" si="2"/>
        <v>195</v>
      </c>
      <c r="AA12" s="65">
        <v>7</v>
      </c>
      <c r="AB12" s="65">
        <v>7.5</v>
      </c>
      <c r="AC12" s="65">
        <v>2</v>
      </c>
      <c r="AD12" s="67">
        <v>2</v>
      </c>
      <c r="BC12">
        <f t="shared" si="3"/>
        <v>14</v>
      </c>
      <c r="BD12">
        <f t="shared" si="4"/>
        <v>555</v>
      </c>
      <c r="BE12" s="31">
        <f>IF($O$4&gt;0,(LARGE(($N12,$V12,$AD12,$AL12,$AT12,$BB12),1)),"0")</f>
        <v>7</v>
      </c>
      <c r="BG12">
        <v>175.5</v>
      </c>
      <c r="BH12">
        <v>0</v>
      </c>
      <c r="BI12" s="31">
        <f t="shared" si="5"/>
        <v>7</v>
      </c>
      <c r="BJ12">
        <f t="shared" si="6"/>
        <v>379.5</v>
      </c>
      <c r="BK12" s="1">
        <v>4</v>
      </c>
    </row>
    <row r="13" spans="1:66" x14ac:dyDescent="0.2">
      <c r="A13" s="1">
        <v>5</v>
      </c>
      <c r="B13" s="1" t="s">
        <v>180</v>
      </c>
      <c r="C13" s="1" t="s">
        <v>248</v>
      </c>
      <c r="D13" s="1" t="s">
        <v>181</v>
      </c>
      <c r="E13" s="1" t="s">
        <v>247</v>
      </c>
      <c r="F13" s="84" t="s">
        <v>182</v>
      </c>
      <c r="H13" s="59">
        <v>178.5</v>
      </c>
      <c r="I13" s="59">
        <v>0</v>
      </c>
      <c r="J13" s="60">
        <f t="shared" si="0"/>
        <v>178.5</v>
      </c>
      <c r="K13" s="59">
        <v>6</v>
      </c>
      <c r="L13" s="59">
        <v>6.5</v>
      </c>
      <c r="M13" s="59">
        <v>5</v>
      </c>
      <c r="N13" s="61">
        <v>5</v>
      </c>
      <c r="O13" s="62">
        <v>1</v>
      </c>
      <c r="P13" s="62">
        <v>188.5</v>
      </c>
      <c r="Q13" s="62">
        <v>0</v>
      </c>
      <c r="R13" s="63">
        <f t="shared" si="1"/>
        <v>188.5</v>
      </c>
      <c r="S13" s="62">
        <v>6.5</v>
      </c>
      <c r="T13" s="62">
        <v>6.5</v>
      </c>
      <c r="U13" s="62">
        <v>3</v>
      </c>
      <c r="V13" s="64">
        <v>3</v>
      </c>
      <c r="X13" s="65">
        <v>178</v>
      </c>
      <c r="Y13" s="65">
        <v>0</v>
      </c>
      <c r="Z13" s="66">
        <f t="shared" si="2"/>
        <v>178</v>
      </c>
      <c r="AA13" s="65">
        <v>6</v>
      </c>
      <c r="AB13" s="65">
        <v>7</v>
      </c>
      <c r="AC13" s="65">
        <v>6</v>
      </c>
      <c r="AD13" s="67">
        <v>6</v>
      </c>
      <c r="BC13">
        <f t="shared" si="3"/>
        <v>14</v>
      </c>
      <c r="BD13">
        <f t="shared" si="4"/>
        <v>545</v>
      </c>
      <c r="BE13" s="31">
        <f>IF($O$4&gt;0,(LARGE(($N13,$V13,$AD13,$AL13,$AT13,$BB13),1)),"0")</f>
        <v>6</v>
      </c>
      <c r="BG13">
        <v>178</v>
      </c>
      <c r="BH13">
        <v>0</v>
      </c>
      <c r="BI13" s="31">
        <f t="shared" si="5"/>
        <v>8</v>
      </c>
      <c r="BJ13">
        <f t="shared" si="6"/>
        <v>367</v>
      </c>
      <c r="BK13" s="1">
        <v>5</v>
      </c>
    </row>
    <row r="14" spans="1:66" x14ac:dyDescent="0.2">
      <c r="A14" s="1">
        <v>6</v>
      </c>
      <c r="B14" s="1" t="s">
        <v>187</v>
      </c>
      <c r="C14" s="1" t="s">
        <v>251</v>
      </c>
      <c r="D14" s="1" t="s">
        <v>188</v>
      </c>
      <c r="E14" s="1" t="s">
        <v>247</v>
      </c>
      <c r="F14" s="1" t="s">
        <v>128</v>
      </c>
      <c r="H14" s="59">
        <v>175</v>
      </c>
      <c r="I14" s="59">
        <v>0</v>
      </c>
      <c r="J14" s="60">
        <f t="shared" si="0"/>
        <v>175</v>
      </c>
      <c r="K14" s="59">
        <v>5</v>
      </c>
      <c r="L14" s="59">
        <v>5</v>
      </c>
      <c r="M14" s="59">
        <v>8</v>
      </c>
      <c r="N14" s="61">
        <v>8</v>
      </c>
      <c r="O14" s="62">
        <v>1</v>
      </c>
      <c r="P14" s="62">
        <v>183.5</v>
      </c>
      <c r="Q14" s="62">
        <v>0</v>
      </c>
      <c r="R14" s="63">
        <f t="shared" si="1"/>
        <v>183.5</v>
      </c>
      <c r="S14" s="62">
        <v>6.5</v>
      </c>
      <c r="T14" s="62">
        <v>6.5</v>
      </c>
      <c r="U14" s="62">
        <v>6</v>
      </c>
      <c r="V14" s="64">
        <v>6</v>
      </c>
      <c r="X14" s="65">
        <v>190</v>
      </c>
      <c r="Y14" s="65">
        <v>0</v>
      </c>
      <c r="Z14" s="66">
        <f t="shared" si="2"/>
        <v>190</v>
      </c>
      <c r="AA14" s="65">
        <v>6.5</v>
      </c>
      <c r="AB14" s="65">
        <v>7.5</v>
      </c>
      <c r="AC14" s="65">
        <v>3</v>
      </c>
      <c r="AD14" s="67">
        <v>3</v>
      </c>
      <c r="BC14">
        <f t="shared" si="3"/>
        <v>17</v>
      </c>
      <c r="BD14">
        <f t="shared" si="4"/>
        <v>548.5</v>
      </c>
      <c r="BE14" s="31">
        <f>IF($O$4&gt;0,(LARGE(($N14,$V14,$AD14,$AL14,$AT14,$BB14),1)),"0")</f>
        <v>8</v>
      </c>
      <c r="BG14">
        <v>175</v>
      </c>
      <c r="BH14">
        <v>0</v>
      </c>
      <c r="BI14" s="31">
        <f t="shared" si="5"/>
        <v>9</v>
      </c>
      <c r="BJ14">
        <f t="shared" si="6"/>
        <v>373.5</v>
      </c>
      <c r="BK14" s="1">
        <v>6</v>
      </c>
    </row>
    <row r="15" spans="1:66" x14ac:dyDescent="0.2">
      <c r="A15" s="1">
        <v>7</v>
      </c>
      <c r="B15" s="1" t="s">
        <v>262</v>
      </c>
      <c r="C15" s="1" t="s">
        <v>263</v>
      </c>
      <c r="D15" s="1" t="s">
        <v>264</v>
      </c>
      <c r="E15" s="1" t="s">
        <v>247</v>
      </c>
      <c r="F15" s="1" t="s">
        <v>157</v>
      </c>
      <c r="J15" s="60">
        <f t="shared" si="0"/>
        <v>0</v>
      </c>
      <c r="N15" s="61">
        <v>99</v>
      </c>
      <c r="O15" s="62">
        <v>1</v>
      </c>
      <c r="P15" s="62">
        <v>188.5</v>
      </c>
      <c r="Q15" s="62">
        <v>0</v>
      </c>
      <c r="R15" s="63">
        <f t="shared" si="1"/>
        <v>188.5</v>
      </c>
      <c r="S15" s="62">
        <v>6</v>
      </c>
      <c r="T15" s="62">
        <v>6.5</v>
      </c>
      <c r="U15" s="62">
        <v>4</v>
      </c>
      <c r="V15" s="64">
        <v>4</v>
      </c>
      <c r="X15" s="65">
        <v>183</v>
      </c>
      <c r="Y15" s="65">
        <v>0</v>
      </c>
      <c r="Z15" s="66">
        <f t="shared" si="2"/>
        <v>183</v>
      </c>
      <c r="AA15" s="65">
        <v>6.5</v>
      </c>
      <c r="AB15" s="65">
        <v>7.5</v>
      </c>
      <c r="AC15" s="65">
        <v>5</v>
      </c>
      <c r="AD15" s="67">
        <v>5</v>
      </c>
      <c r="BC15">
        <f t="shared" si="3"/>
        <v>108</v>
      </c>
      <c r="BD15">
        <f t="shared" si="4"/>
        <v>371.5</v>
      </c>
      <c r="BE15" s="31">
        <f>IF($O$4&gt;0,(LARGE(($N15,$V15,$AD15,$AL15,$AT15,$BB15),1)),"0")</f>
        <v>99</v>
      </c>
      <c r="BG15">
        <v>0</v>
      </c>
      <c r="BH15">
        <v>0</v>
      </c>
      <c r="BI15" s="31">
        <f t="shared" si="5"/>
        <v>9</v>
      </c>
      <c r="BJ15">
        <f t="shared" si="6"/>
        <v>371.5</v>
      </c>
      <c r="BL15" s="1">
        <v>1</v>
      </c>
    </row>
    <row r="16" spans="1:66" x14ac:dyDescent="0.2">
      <c r="A16" s="1">
        <v>8</v>
      </c>
      <c r="B16" s="1" t="s">
        <v>178</v>
      </c>
      <c r="C16" s="1" t="s">
        <v>246</v>
      </c>
      <c r="D16" s="1" t="s">
        <v>179</v>
      </c>
      <c r="E16" s="1" t="s">
        <v>247</v>
      </c>
      <c r="F16" s="1" t="s">
        <v>128</v>
      </c>
      <c r="H16" s="59">
        <v>179.5</v>
      </c>
      <c r="I16" s="59">
        <v>0</v>
      </c>
      <c r="J16" s="60">
        <f t="shared" si="0"/>
        <v>179.5</v>
      </c>
      <c r="K16" s="59">
        <v>5.5</v>
      </c>
      <c r="L16" s="59">
        <v>6</v>
      </c>
      <c r="M16" s="59">
        <v>4</v>
      </c>
      <c r="N16" s="61">
        <v>4</v>
      </c>
      <c r="O16" s="62">
        <v>1</v>
      </c>
      <c r="P16" s="62">
        <v>182</v>
      </c>
      <c r="Q16" s="62">
        <v>0</v>
      </c>
      <c r="R16" s="63">
        <f t="shared" si="1"/>
        <v>182</v>
      </c>
      <c r="S16" s="62">
        <v>6</v>
      </c>
      <c r="T16" s="62">
        <v>6.5</v>
      </c>
      <c r="U16" s="62">
        <v>7</v>
      </c>
      <c r="V16" s="64">
        <v>7</v>
      </c>
      <c r="X16" s="65">
        <v>175.5</v>
      </c>
      <c r="Y16" s="65">
        <v>0</v>
      </c>
      <c r="Z16" s="66">
        <f t="shared" si="2"/>
        <v>175.5</v>
      </c>
      <c r="AA16" s="65">
        <v>5</v>
      </c>
      <c r="AB16" s="65">
        <v>6.5</v>
      </c>
      <c r="AC16" s="65">
        <v>7</v>
      </c>
      <c r="AD16" s="67">
        <v>7</v>
      </c>
      <c r="BC16">
        <f t="shared" si="3"/>
        <v>18</v>
      </c>
      <c r="BD16">
        <f t="shared" si="4"/>
        <v>537</v>
      </c>
      <c r="BE16" s="31">
        <f>IF($O$4&gt;0,(LARGE(($N16,$V16,$AD16,$AL16,$AT16,$BB16),1)),"0")</f>
        <v>7</v>
      </c>
      <c r="BG16">
        <v>175.5</v>
      </c>
      <c r="BH16">
        <v>0</v>
      </c>
      <c r="BI16" s="31">
        <f t="shared" si="5"/>
        <v>11</v>
      </c>
      <c r="BJ16">
        <f t="shared" si="6"/>
        <v>361.5</v>
      </c>
      <c r="BL16" s="1">
        <v>2</v>
      </c>
    </row>
    <row r="17" spans="1:64" x14ac:dyDescent="0.2">
      <c r="A17" s="1">
        <v>9</v>
      </c>
      <c r="B17" s="1" t="s">
        <v>191</v>
      </c>
      <c r="C17" s="1" t="s">
        <v>253</v>
      </c>
      <c r="D17" s="1" t="s">
        <v>192</v>
      </c>
      <c r="E17" s="1" t="s">
        <v>243</v>
      </c>
      <c r="F17" s="1" t="s">
        <v>128</v>
      </c>
      <c r="H17" s="59">
        <v>166.5</v>
      </c>
      <c r="I17" s="59">
        <v>0</v>
      </c>
      <c r="J17" s="60">
        <f t="shared" si="0"/>
        <v>166.5</v>
      </c>
      <c r="K17" s="59">
        <v>5.5</v>
      </c>
      <c r="L17" s="59">
        <v>6</v>
      </c>
      <c r="M17" s="59">
        <v>10</v>
      </c>
      <c r="N17" s="61">
        <v>10</v>
      </c>
      <c r="O17" s="62">
        <v>1</v>
      </c>
      <c r="P17" s="62">
        <v>177</v>
      </c>
      <c r="Q17" s="62">
        <v>0</v>
      </c>
      <c r="R17" s="63">
        <f t="shared" si="1"/>
        <v>177</v>
      </c>
      <c r="S17" s="62">
        <v>6</v>
      </c>
      <c r="T17" s="62">
        <v>6</v>
      </c>
      <c r="U17" s="62">
        <v>11</v>
      </c>
      <c r="V17" s="64">
        <v>11</v>
      </c>
      <c r="X17" s="65">
        <v>188.5</v>
      </c>
      <c r="Y17" s="65">
        <v>0</v>
      </c>
      <c r="Z17" s="66">
        <f t="shared" si="2"/>
        <v>188.5</v>
      </c>
      <c r="AA17" s="65">
        <v>7</v>
      </c>
      <c r="AB17" s="65">
        <v>7.5</v>
      </c>
      <c r="AC17" s="65">
        <v>4</v>
      </c>
      <c r="AD17" s="67">
        <v>4</v>
      </c>
      <c r="BC17">
        <f t="shared" si="3"/>
        <v>25</v>
      </c>
      <c r="BD17">
        <f t="shared" si="4"/>
        <v>532</v>
      </c>
      <c r="BE17" s="31">
        <f>IF($O$4&gt;0,(LARGE(($N17,$V17,$AD17,$AL17,$AT17,$BB17),1)),"0")</f>
        <v>11</v>
      </c>
      <c r="BG17">
        <v>177</v>
      </c>
      <c r="BH17">
        <v>0</v>
      </c>
      <c r="BI17" s="31">
        <f t="shared" si="5"/>
        <v>14</v>
      </c>
      <c r="BJ17">
        <f t="shared" si="6"/>
        <v>355</v>
      </c>
      <c r="BL17" s="1">
        <v>3</v>
      </c>
    </row>
    <row r="18" spans="1:64" x14ac:dyDescent="0.2">
      <c r="A18" s="1">
        <v>10</v>
      </c>
      <c r="B18" s="1" t="s">
        <v>189</v>
      </c>
      <c r="C18" s="1" t="s">
        <v>252</v>
      </c>
      <c r="D18" s="1" t="s">
        <v>190</v>
      </c>
      <c r="E18" s="1" t="s">
        <v>247</v>
      </c>
      <c r="F18" s="1" t="s">
        <v>128</v>
      </c>
      <c r="H18" s="59">
        <v>173</v>
      </c>
      <c r="I18" s="59">
        <v>0</v>
      </c>
      <c r="J18" s="60">
        <f t="shared" si="0"/>
        <v>173</v>
      </c>
      <c r="K18" s="59">
        <v>4</v>
      </c>
      <c r="L18" s="59">
        <v>6</v>
      </c>
      <c r="M18" s="59">
        <v>9</v>
      </c>
      <c r="N18" s="61">
        <v>9</v>
      </c>
      <c r="O18" s="62">
        <v>1</v>
      </c>
      <c r="P18" s="62">
        <v>178.5</v>
      </c>
      <c r="Q18" s="62">
        <v>0</v>
      </c>
      <c r="R18" s="63">
        <f t="shared" si="1"/>
        <v>178.5</v>
      </c>
      <c r="S18" s="62">
        <v>6</v>
      </c>
      <c r="T18" s="62">
        <v>6</v>
      </c>
      <c r="U18" s="62">
        <v>10</v>
      </c>
      <c r="V18" s="64">
        <v>10</v>
      </c>
      <c r="X18" s="65">
        <v>165</v>
      </c>
      <c r="Y18" s="65">
        <v>0</v>
      </c>
      <c r="Z18" s="66">
        <f t="shared" si="2"/>
        <v>165</v>
      </c>
      <c r="AA18" s="65">
        <v>5</v>
      </c>
      <c r="AB18" s="65">
        <v>5</v>
      </c>
      <c r="AC18" s="65">
        <v>8</v>
      </c>
      <c r="AD18" s="67">
        <v>8</v>
      </c>
      <c r="BC18">
        <f t="shared" si="3"/>
        <v>27</v>
      </c>
      <c r="BD18">
        <f t="shared" si="4"/>
        <v>516.5</v>
      </c>
      <c r="BE18" s="31">
        <f>IF($O$4&gt;0,(LARGE(($N18,$V18,$AD18,$AL18,$AT18,$BB18),1)),"0")</f>
        <v>10</v>
      </c>
      <c r="BG18">
        <v>178.5</v>
      </c>
      <c r="BH18">
        <v>0</v>
      </c>
      <c r="BI18" s="31">
        <f t="shared" si="5"/>
        <v>17</v>
      </c>
      <c r="BJ18">
        <f t="shared" si="6"/>
        <v>338</v>
      </c>
    </row>
    <row r="19" spans="1:64" x14ac:dyDescent="0.2">
      <c r="A19" s="1">
        <v>11</v>
      </c>
      <c r="B19" s="1" t="s">
        <v>193</v>
      </c>
      <c r="C19" s="1" t="s">
        <v>254</v>
      </c>
      <c r="D19" s="1" t="s">
        <v>194</v>
      </c>
      <c r="E19" s="1" t="s">
        <v>247</v>
      </c>
      <c r="F19" s="1" t="s">
        <v>157</v>
      </c>
      <c r="H19" s="59">
        <v>165.5</v>
      </c>
      <c r="I19" s="59">
        <v>0</v>
      </c>
      <c r="J19" s="60">
        <f t="shared" si="0"/>
        <v>165.5</v>
      </c>
      <c r="K19" s="59">
        <v>5</v>
      </c>
      <c r="L19" s="59">
        <v>5.5</v>
      </c>
      <c r="M19" s="59">
        <v>11</v>
      </c>
      <c r="N19" s="61">
        <v>11</v>
      </c>
      <c r="O19" s="62">
        <v>1</v>
      </c>
      <c r="P19" s="62">
        <v>174</v>
      </c>
      <c r="Q19" s="62">
        <v>0</v>
      </c>
      <c r="R19" s="63">
        <f t="shared" si="1"/>
        <v>174</v>
      </c>
      <c r="S19" s="62">
        <v>6</v>
      </c>
      <c r="T19" s="62">
        <v>6</v>
      </c>
      <c r="U19" s="62">
        <v>12</v>
      </c>
      <c r="V19" s="64">
        <v>12</v>
      </c>
      <c r="Z19" s="66">
        <f t="shared" si="2"/>
        <v>0</v>
      </c>
      <c r="AD19" s="67">
        <v>99</v>
      </c>
      <c r="BC19">
        <f t="shared" si="3"/>
        <v>122</v>
      </c>
      <c r="BD19">
        <f t="shared" si="4"/>
        <v>339.5</v>
      </c>
      <c r="BE19" s="31">
        <f>IF($O$4&gt;0,(LARGE(($N19,$V19,$AD19,$AL19,$AT19,$BB19),1)),"0")</f>
        <v>99</v>
      </c>
      <c r="BG19">
        <v>0</v>
      </c>
      <c r="BH19">
        <v>0</v>
      </c>
      <c r="BI19" s="31">
        <f t="shared" si="5"/>
        <v>23</v>
      </c>
      <c r="BJ19">
        <f t="shared" si="6"/>
        <v>339.5</v>
      </c>
    </row>
    <row r="20" spans="1:64" x14ac:dyDescent="0.2">
      <c r="A20" s="1">
        <v>12</v>
      </c>
      <c r="B20" s="1" t="s">
        <v>174</v>
      </c>
      <c r="C20" s="1" t="s">
        <v>244</v>
      </c>
      <c r="D20" s="1" t="s">
        <v>175</v>
      </c>
      <c r="E20" s="1" t="s">
        <v>243</v>
      </c>
      <c r="F20" s="1" t="s">
        <v>128</v>
      </c>
      <c r="H20" s="59">
        <v>189</v>
      </c>
      <c r="I20" s="59">
        <v>0</v>
      </c>
      <c r="J20" s="60">
        <f t="shared" si="0"/>
        <v>189</v>
      </c>
      <c r="K20" s="59">
        <v>6.5</v>
      </c>
      <c r="L20" s="59">
        <v>6.5</v>
      </c>
      <c r="M20" s="59">
        <v>2</v>
      </c>
      <c r="N20" s="61">
        <v>2</v>
      </c>
      <c r="R20" s="63">
        <f t="shared" si="1"/>
        <v>0</v>
      </c>
      <c r="V20" s="64">
        <v>99</v>
      </c>
      <c r="Z20" s="66">
        <f t="shared" si="2"/>
        <v>0</v>
      </c>
      <c r="AD20" s="67">
        <v>99</v>
      </c>
      <c r="BC20">
        <f t="shared" si="3"/>
        <v>200</v>
      </c>
      <c r="BD20">
        <f t="shared" si="4"/>
        <v>189</v>
      </c>
      <c r="BE20" s="31">
        <f>IF($O$4&gt;0,(LARGE(($N20,$V20,$AD20,$AL20,$AT20,$BB20),1)),"0")</f>
        <v>99</v>
      </c>
      <c r="BG20">
        <v>0</v>
      </c>
      <c r="BH20">
        <v>0</v>
      </c>
      <c r="BI20" s="31">
        <f t="shared" si="5"/>
        <v>101</v>
      </c>
      <c r="BJ20">
        <f t="shared" si="6"/>
        <v>189</v>
      </c>
    </row>
    <row r="21" spans="1:64" x14ac:dyDescent="0.2">
      <c r="A21" s="1">
        <v>13</v>
      </c>
      <c r="B21" s="1" t="s">
        <v>265</v>
      </c>
      <c r="C21" s="1" t="s">
        <v>266</v>
      </c>
      <c r="D21" s="1" t="s">
        <v>267</v>
      </c>
      <c r="E21" s="1" t="s">
        <v>243</v>
      </c>
      <c r="F21" s="1" t="s">
        <v>139</v>
      </c>
      <c r="J21" s="60">
        <f t="shared" si="0"/>
        <v>0</v>
      </c>
      <c r="N21" s="61">
        <v>99</v>
      </c>
      <c r="O21" s="62">
        <v>1</v>
      </c>
      <c r="P21" s="62">
        <v>180.5</v>
      </c>
      <c r="Q21" s="62">
        <v>0</v>
      </c>
      <c r="R21" s="63">
        <f t="shared" si="1"/>
        <v>180.5</v>
      </c>
      <c r="S21" s="62">
        <v>6</v>
      </c>
      <c r="T21" s="62">
        <v>6</v>
      </c>
      <c r="U21" s="62">
        <v>9</v>
      </c>
      <c r="V21" s="64">
        <v>9</v>
      </c>
      <c r="Z21" s="66">
        <f t="shared" si="2"/>
        <v>0</v>
      </c>
      <c r="AD21" s="67">
        <v>99</v>
      </c>
      <c r="BC21">
        <f t="shared" si="3"/>
        <v>207</v>
      </c>
      <c r="BD21">
        <f t="shared" si="4"/>
        <v>180.5</v>
      </c>
      <c r="BE21" s="31">
        <f>IF($O$4&gt;0,(LARGE(($N21,$V21,$AD21,$AL21,$AT21,$BB21),1)),"0")</f>
        <v>99</v>
      </c>
      <c r="BG21">
        <v>0</v>
      </c>
      <c r="BH21">
        <v>0</v>
      </c>
      <c r="BI21" s="31">
        <f t="shared" si="5"/>
        <v>108</v>
      </c>
      <c r="BJ21">
        <f t="shared" si="6"/>
        <v>180.5</v>
      </c>
    </row>
  </sheetData>
  <sheetProtection sheet="1" objects="1" scenarios="1"/>
  <sortState xmlns:xlrd2="http://schemas.microsoft.com/office/spreadsheetml/2017/richdata2" ref="A9:XFD22">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166 AV9:AW65166 P9:Q65166 X9:Y65166 AF9:AG65166 AN9:AO65166">
    <cfRule type="cellIs" dxfId="11" priority="1" stopIfTrue="1" operator="greaterThanOrEqual">
      <formula>$BL$6</formula>
    </cfRule>
  </conditionalFormatting>
  <dataValidations count="9">
    <dataValidation type="whole" allowBlank="1" showInputMessage="1" showErrorMessage="1" sqref="O3:V3" xr:uid="{00000000-0002-0000-0A00-000000000000}">
      <formula1>0</formula1>
      <formula2>99</formula2>
    </dataValidation>
    <dataValidation type="whole" operator="lessThanOrEqual" allowBlank="1" showInputMessage="1" showErrorMessage="1" sqref="BL5" xr:uid="{00000000-0002-0000-0A00-000001000000}">
      <formula1>99</formula1>
    </dataValidation>
    <dataValidation type="whole" operator="lessThanOrEqual" allowBlank="1" showInputMessage="1" showErrorMessage="1" sqref="BL6" xr:uid="{00000000-0002-0000-0A00-000002000000}">
      <formula1>400</formula1>
    </dataValidation>
    <dataValidation type="whole" allowBlank="1" showInputMessage="1" showErrorMessage="1" sqref="M1:N2 U1:V2 BA1:BB2 AS1:AT2 AK1:AL2 AC1:AD2 M8:N65166 AC8:AD65166 U8:V65166 AK8:AL65166 AS8:AT65166 BA8:BB65166" xr:uid="{00000000-0002-0000-0A00-000003000000}">
      <formula1>0</formula1>
      <formula2>999</formula2>
    </dataValidation>
    <dataValidation type="decimal" allowBlank="1" showInputMessage="1" showErrorMessage="1" sqref="K1:L2 S1:T2 AY1:AZ2 AQ1:AR2 AI1:AJ2 AA1:AB2 K8:L65166 AA8:AB65166 S8:T65166 AI8:AJ65166 AQ8:AR65166 AY8:AZ65166" xr:uid="{00000000-0002-0000-0A00-000004000000}">
      <formula1>0</formula1>
      <formula2>99</formula2>
    </dataValidation>
    <dataValidation type="decimal" allowBlank="1" showInputMessage="1" showErrorMessage="1" sqref="H1:I2 P1:Q2 AV1:AW2 AN1:AO2 AF1:AG2 X1:Y2 H8:I65166 X8:Y65166 P8:Q65166 AF8:AG65166 AN8:AO65166 AV8:AW65166" xr:uid="{00000000-0002-0000-0A00-000005000000}">
      <formula1>0</formula1>
      <formula2>400</formula2>
    </dataValidation>
    <dataValidation operator="lessThanOrEqual" allowBlank="1" showInputMessage="1" showErrorMessage="1" sqref="AH8:AH19 R8:R21 AP8 AX8 J8:J21 J1:J2 R1:R2 AX1:AX2 AP1:AP2 AH1:AH2 Z1:Z2 BC1:BK8 BL1:BL4 BL7:BL8 BC9:BE21 Z8:Z21 BI9:BJ21" xr:uid="{00000000-0002-0000-0A00-000006000000}"/>
    <dataValidation type="list" allowBlank="1" showInputMessage="1" showErrorMessage="1" sqref="BM1:BM2 BM9:BM65166" xr:uid="{00000000-0002-0000-0A00-000007000000}">
      <formula1>"ja,nee"</formula1>
    </dataValidation>
    <dataValidation type="decimal" operator="lessThanOrEqual" allowBlank="1" showInputMessage="1" showErrorMessage="1" sqref="BK9:BL21 BG9:BH21 BC22:BL65166 AP9:AP65166 AX9:AX65166 Z22:Z65166 J22:J65166 R22:R65166 AH20:AH65166" xr:uid="{00000000-0002-0000-0A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491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491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491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491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491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491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492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492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492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492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492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492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492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492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492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492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493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493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493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493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493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493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493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493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493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76"/>
  <dimension ref="A1:BN9"/>
  <sheetViews>
    <sheetView workbookViewId="0">
      <pane xSplit="5" ySplit="8" topLeftCell="F9" activePane="bottomRight" state="frozen"/>
      <selection pane="topRight" activeCell="C5" sqref="C5:E5"/>
      <selection pane="bottomLeft" activeCell="C5" sqref="C5:E5"/>
      <selection pane="bottomRight" activeCell="O3" sqref="O3:V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0</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45</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8</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10" priority="1" stopIfTrue="1" operator="greaterThanOrEqual">
      <formula>$BL$6</formula>
    </cfRule>
  </conditionalFormatting>
  <dataValidations count="9">
    <dataValidation type="whole" allowBlank="1" showInputMessage="1" showErrorMessage="1" sqref="O3:V3" xr:uid="{00000000-0002-0000-0B00-000000000000}">
      <formula1>0</formula1>
      <formula2>99</formula2>
    </dataValidation>
    <dataValidation type="whole" operator="lessThanOrEqual" allowBlank="1" showInputMessage="1" showErrorMessage="1" sqref="BL5" xr:uid="{00000000-0002-0000-0B00-000001000000}">
      <formula1>99</formula1>
    </dataValidation>
    <dataValidation type="whole" operator="lessThanOrEqual" allowBlank="1" showInputMessage="1" showErrorMessage="1" sqref="BL6" xr:uid="{00000000-0002-0000-0B00-000002000000}">
      <formula1>400</formula1>
    </dataValidation>
    <dataValidation type="whole" allowBlank="1" showInputMessage="1" showErrorMessage="1" sqref="M1:N2 U1:V2 BA1:BB2 AS1:AT2 AK1:AL2 AC1:AD2 M8:N65536 AC8:AD65536 U8:V65536 AK8:AL65536 AS8:AT65536 BA8:BB65536" xr:uid="{00000000-0002-0000-0B00-000003000000}">
      <formula1>0</formula1>
      <formula2>999</formula2>
    </dataValidation>
    <dataValidation type="decimal" allowBlank="1" showInputMessage="1" showErrorMessage="1" sqref="K1:L2 S1:T2 AY1:AZ2 AQ1:AR2 AI1:AJ2 AA1:AB2 K8:L65536 AA8:AB65536 S8:T65536 AI8:AJ65536 AQ8:AR65536 AY8:AZ65536" xr:uid="{00000000-0002-0000-0B00-000004000000}">
      <formula1>0</formula1>
      <formula2>99</formula2>
    </dataValidation>
    <dataValidation type="decimal" allowBlank="1" showInputMessage="1" showErrorMessage="1" sqref="H1:I2 P1:Q2 AV1:AW2 AN1:AO2 AF1:AG2 X1:Y2 H8:I65536 X8:Y65536 P8:Q65536 AF8:AG65536 AN8:AO65536 AV8:AW65536" xr:uid="{00000000-0002-0000-0B00-000005000000}">
      <formula1>0</formula1>
      <formula2>400</formula2>
    </dataValidation>
    <dataValidation operator="lessThanOrEqual" allowBlank="1" showInputMessage="1" showErrorMessage="1" sqref="R8 AH8 AP8 AX8 Z8 J1:J2 R1:R2 AX1:AX2 AP1:AP2 AH1:AH2 Z1:Z2 BC1:BK8 BL1:BL4 BL7:BL8 J8" xr:uid="{00000000-0002-0000-0B00-000006000000}"/>
    <dataValidation type="list" allowBlank="1" showInputMessage="1" showErrorMessage="1" sqref="BM1:BM2 BM9:BM65536" xr:uid="{00000000-0002-0000-0B00-000007000000}">
      <formula1>"ja,nee"</formula1>
    </dataValidation>
    <dataValidation type="decimal" operator="lessThanOrEqual" allowBlank="1" showInputMessage="1" showErrorMessage="1" sqref="AH9:AH65536 AP9:AP65536 AX9:AX65536 R9:R65536 J9:J65536 Z9:Z65536 BC9:BL65536" xr:uid="{00000000-0002-0000-0B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5937"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5938"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5939"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5940"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5941"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5942"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5943"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5944"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5945"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5946"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5947"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5948"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5949"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5950"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5951"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5952"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5953"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5954"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5955"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5956"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5957"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5958"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5959"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5960"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5961"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5962"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7"/>
  <dimension ref="A1:BN9"/>
  <sheetViews>
    <sheetView workbookViewId="0">
      <pane xSplit="5" ySplit="8" topLeftCell="F9" activePane="bottomRight" state="frozen"/>
      <selection pane="topRight" activeCell="C5" sqref="C5:E5"/>
      <selection pane="bottomLeft" activeCell="C5" sqref="C5:E5"/>
      <selection pane="bottomRight" activeCell="BK9" sqref="BK9"/>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1</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45</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40</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199</v>
      </c>
      <c r="C9" s="1" t="s">
        <v>257</v>
      </c>
      <c r="D9" s="1" t="s">
        <v>200</v>
      </c>
      <c r="E9" s="1" t="s">
        <v>258</v>
      </c>
      <c r="F9" s="1" t="s">
        <v>201</v>
      </c>
      <c r="H9" s="59">
        <v>181</v>
      </c>
      <c r="I9" s="59">
        <v>0</v>
      </c>
      <c r="J9" s="60">
        <f>H9+I9</f>
        <v>181</v>
      </c>
      <c r="K9" s="59">
        <v>6</v>
      </c>
      <c r="L9" s="59">
        <v>6.5</v>
      </c>
      <c r="M9" s="59">
        <v>1</v>
      </c>
      <c r="N9" s="61">
        <v>1</v>
      </c>
      <c r="O9" s="62">
        <v>1</v>
      </c>
      <c r="P9" s="62">
        <v>187</v>
      </c>
      <c r="Q9" s="62">
        <v>0</v>
      </c>
      <c r="R9" s="63">
        <f>P9+Q9</f>
        <v>187</v>
      </c>
      <c r="S9" s="62">
        <v>6</v>
      </c>
      <c r="T9" s="62">
        <v>6</v>
      </c>
      <c r="U9" s="62">
        <v>1</v>
      </c>
      <c r="V9" s="64">
        <v>1</v>
      </c>
      <c r="X9" s="65">
        <v>185.5</v>
      </c>
      <c r="Y9" s="65">
        <v>0</v>
      </c>
      <c r="Z9" s="66">
        <f>X9+Y9</f>
        <v>185.5</v>
      </c>
      <c r="AA9" s="65">
        <v>6.5</v>
      </c>
      <c r="AB9" s="65">
        <v>7</v>
      </c>
      <c r="AC9" s="65">
        <v>1</v>
      </c>
      <c r="AD9" s="67">
        <v>1</v>
      </c>
      <c r="BC9">
        <f>N9+V9+AD9+AL9+AT9+BB9</f>
        <v>3</v>
      </c>
      <c r="BD9">
        <f>J9+R9+Z9+AH9+AP9+AX9</f>
        <v>553.5</v>
      </c>
      <c r="BE9" s="31">
        <f>IF($O$4&gt;0,(LARGE(($N9,$V9,$AD9,$AL9,$AT9,$BB9),1)),"0")</f>
        <v>1</v>
      </c>
      <c r="BG9">
        <v>181</v>
      </c>
      <c r="BH9">
        <v>0</v>
      </c>
      <c r="BI9" s="31">
        <f>BC9-BE9-BF9</f>
        <v>2</v>
      </c>
      <c r="BJ9">
        <f>BD9-BG9-BH9</f>
        <v>372.5</v>
      </c>
      <c r="BK9" s="1">
        <v>1</v>
      </c>
      <c r="BN9" s="85" t="s">
        <v>323</v>
      </c>
    </row>
  </sheetData>
  <sheetProtection sheet="1" objects="1" scenarios="1"/>
  <sortState xmlns:xlrd2="http://schemas.microsoft.com/office/spreadsheetml/2017/richdata2" ref="A9:XFD9">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386 AV9:AW65386 P9:Q65386 X9:Y65386 AF9:AG65386 AN9:AO65386">
    <cfRule type="cellIs" dxfId="9" priority="1" stopIfTrue="1" operator="greaterThanOrEqual">
      <formula>$BL$6</formula>
    </cfRule>
  </conditionalFormatting>
  <dataValidations count="9">
    <dataValidation type="list" allowBlank="1" showInputMessage="1" showErrorMessage="1" sqref="BM1:BM2 BM9:BM65386" xr:uid="{00000000-0002-0000-0C00-000001000000}">
      <formula1>"ja,nee"</formula1>
    </dataValidation>
    <dataValidation operator="lessThanOrEqual" allowBlank="1" showInputMessage="1" showErrorMessage="1" sqref="BC9:BE9 AH8 AP8 AX8 J8:J9 J1:J2 R1:R2 AX1:AX2 AP1:AP2 AH1:AH2 Z1:Z2 BC1:BK8 BL1:BL4 BL7:BL8 Z8:Z9 R8:R9 BI9:BJ9" xr:uid="{00000000-0002-0000-0C00-000002000000}"/>
    <dataValidation type="decimal" allowBlank="1" showInputMessage="1" showErrorMessage="1" sqref="H1:I2 P1:Q2 AV1:AW2 AN1:AO2 AF1:AG2 X1:Y2 H8:I65386 X8:Y65386 P8:Q65386 AF8:AG65386 AN8:AO65386 AV8:AW65386" xr:uid="{00000000-0002-0000-0C00-000003000000}">
      <formula1>0</formula1>
      <formula2>400</formula2>
    </dataValidation>
    <dataValidation type="decimal" allowBlank="1" showInputMessage="1" showErrorMessage="1" sqref="K1:L2 S1:T2 AY1:AZ2 AQ1:AR2 AI1:AJ2 AA1:AB2 K8:L65386 AA8:AB65386 S8:T65386 AI8:AJ65386 AQ8:AR65386 AY8:AZ65386" xr:uid="{00000000-0002-0000-0C00-000004000000}">
      <formula1>0</formula1>
      <formula2>99</formula2>
    </dataValidation>
    <dataValidation type="whole" allowBlank="1" showInputMessage="1" showErrorMessage="1" sqref="M1:N2 U1:V2 BA1:BB2 AS1:AT2 AK1:AL2 AC1:AD2 M8:N65386 AC8:AD65386 U8:V65386 AK8:AL65386 AS8:AT65386 BA8:BB65386" xr:uid="{00000000-0002-0000-0C00-000005000000}">
      <formula1>0</formula1>
      <formula2>999</formula2>
    </dataValidation>
    <dataValidation type="whole" operator="lessThanOrEqual" allowBlank="1" showInputMessage="1" showErrorMessage="1" sqref="BL6" xr:uid="{00000000-0002-0000-0C00-000006000000}">
      <formula1>400</formula1>
    </dataValidation>
    <dataValidation type="whole" operator="lessThanOrEqual" allowBlank="1" showInputMessage="1" showErrorMessage="1" sqref="BL5" xr:uid="{00000000-0002-0000-0C00-000007000000}">
      <formula1>99</formula1>
    </dataValidation>
    <dataValidation type="whole" allowBlank="1" showInputMessage="1" showErrorMessage="1" sqref="O3:V3" xr:uid="{00000000-0002-0000-0C00-000008000000}">
      <formula1>0</formula1>
      <formula2>99</formula2>
    </dataValidation>
    <dataValidation type="decimal" operator="lessThanOrEqual" allowBlank="1" showInputMessage="1" showErrorMessage="1" sqref="BK9:BL9 BG9:BH9 BC10:BL65386 AH9:AH65386 AP9:AP65386 AX9:AX65386 J10:J65386 Z10:Z65386 R10:R65386" xr:uid="{00000000-0002-0000-0C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61"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6962"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6963"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6964"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6965"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6966"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6967"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6968"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6969"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6970"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6971"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6972"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6973"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6974"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6975"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6976"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6977"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6978"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6979"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6980"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6981"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6982"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6983"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6984"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6985"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6986"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78"/>
  <dimension ref="A1:BN13"/>
  <sheetViews>
    <sheetView workbookViewId="0">
      <pane xSplit="5" ySplit="8" topLeftCell="F9" activePane="bottomRight" state="frozen"/>
      <selection pane="topRight" activeCell="C5" sqref="C5:E5"/>
      <selection pane="bottomLeft" activeCell="C5" sqref="C5:E5"/>
      <selection pane="bottomRight" activeCell="BL13" sqref="BL1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4</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45</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195</v>
      </c>
      <c r="C9" s="1" t="s">
        <v>226</v>
      </c>
      <c r="D9" s="1" t="s">
        <v>196</v>
      </c>
      <c r="E9" s="1" t="s">
        <v>255</v>
      </c>
      <c r="F9" s="1" t="s">
        <v>136</v>
      </c>
      <c r="H9" s="59">
        <v>201.5</v>
      </c>
      <c r="I9" s="59">
        <v>0</v>
      </c>
      <c r="J9" s="60">
        <f>H9+I9</f>
        <v>201.5</v>
      </c>
      <c r="K9" s="59">
        <v>7</v>
      </c>
      <c r="L9" s="59">
        <v>7.5</v>
      </c>
      <c r="M9" s="59">
        <v>1</v>
      </c>
      <c r="N9" s="61">
        <v>1</v>
      </c>
      <c r="O9" s="62">
        <v>1</v>
      </c>
      <c r="P9" s="62">
        <v>228.5</v>
      </c>
      <c r="Q9" s="62">
        <v>0</v>
      </c>
      <c r="R9" s="63">
        <f>P9+Q9</f>
        <v>228.5</v>
      </c>
      <c r="S9" s="62">
        <v>7.5</v>
      </c>
      <c r="T9" s="62">
        <v>8</v>
      </c>
      <c r="U9" s="62">
        <v>1</v>
      </c>
      <c r="V9" s="64">
        <v>1</v>
      </c>
      <c r="Z9" s="66">
        <f>X9+Y9</f>
        <v>0</v>
      </c>
      <c r="AD9" s="67">
        <v>99</v>
      </c>
      <c r="BC9">
        <f>N9+V9+AD9+AL9+AT9+BB9</f>
        <v>101</v>
      </c>
      <c r="BD9">
        <f>J9+R9+Z9+AH9+AP9+AX9</f>
        <v>430</v>
      </c>
      <c r="BE9" s="31">
        <f>IF($O$4&gt;0,(LARGE(($N9,$V9,$AD9,$AL9,$AT9,$BB9),1)),"0")</f>
        <v>99</v>
      </c>
      <c r="BG9">
        <v>0</v>
      </c>
      <c r="BH9">
        <v>0</v>
      </c>
      <c r="BI9" s="31">
        <f>BC9-BE9-BF9</f>
        <v>2</v>
      </c>
      <c r="BJ9">
        <f>BD9-BG9-BH9</f>
        <v>430</v>
      </c>
      <c r="BK9" s="1">
        <v>1</v>
      </c>
      <c r="BN9" s="85" t="s">
        <v>323</v>
      </c>
    </row>
    <row r="10" spans="1:66" x14ac:dyDescent="0.2">
      <c r="A10" s="1">
        <v>2</v>
      </c>
      <c r="B10" s="1" t="s">
        <v>202</v>
      </c>
      <c r="C10" s="1" t="s">
        <v>259</v>
      </c>
      <c r="D10" s="1" t="s">
        <v>203</v>
      </c>
      <c r="E10" s="1" t="s">
        <v>255</v>
      </c>
      <c r="F10" s="1" t="s">
        <v>136</v>
      </c>
      <c r="H10" s="59">
        <v>180</v>
      </c>
      <c r="I10" s="59">
        <v>0</v>
      </c>
      <c r="J10" s="60">
        <f>H10+I10</f>
        <v>180</v>
      </c>
      <c r="K10" s="59">
        <v>6.5</v>
      </c>
      <c r="L10" s="59">
        <v>6.5</v>
      </c>
      <c r="M10" s="59">
        <v>3</v>
      </c>
      <c r="N10" s="61">
        <v>3</v>
      </c>
      <c r="O10" s="62">
        <v>1</v>
      </c>
      <c r="P10" s="62">
        <v>206</v>
      </c>
      <c r="Q10" s="62">
        <v>0</v>
      </c>
      <c r="R10" s="63">
        <f>P10+Q10</f>
        <v>206</v>
      </c>
      <c r="S10" s="62">
        <v>7</v>
      </c>
      <c r="T10" s="62">
        <v>7.5</v>
      </c>
      <c r="U10" s="62">
        <v>2</v>
      </c>
      <c r="V10" s="64">
        <v>2</v>
      </c>
      <c r="X10" s="65">
        <v>202.5</v>
      </c>
      <c r="Y10" s="65">
        <v>0</v>
      </c>
      <c r="Z10" s="66">
        <f>X10+Y10</f>
        <v>202.5</v>
      </c>
      <c r="AA10" s="65">
        <v>7</v>
      </c>
      <c r="AB10" s="65">
        <v>8.5</v>
      </c>
      <c r="AC10" s="65">
        <v>1</v>
      </c>
      <c r="AD10" s="67">
        <v>1</v>
      </c>
      <c r="BC10">
        <f>N10+V10+AD10+AL10+AT10+BB10</f>
        <v>6</v>
      </c>
      <c r="BD10">
        <f>J10+R10+Z10+AH10+AP10+AX10</f>
        <v>588.5</v>
      </c>
      <c r="BE10" s="31">
        <f>IF($O$4&gt;0,(LARGE(($N10,$V10,$AD10,$AL10,$AT10,$BB10),1)),"0")</f>
        <v>3</v>
      </c>
      <c r="BG10">
        <v>180</v>
      </c>
      <c r="BH10">
        <v>0</v>
      </c>
      <c r="BI10" s="31">
        <f>BC10-BE10-BF10</f>
        <v>3</v>
      </c>
      <c r="BJ10">
        <f>BD10-BG10-BH10</f>
        <v>408.5</v>
      </c>
      <c r="BK10" s="1">
        <v>2</v>
      </c>
    </row>
    <row r="11" spans="1:66" x14ac:dyDescent="0.2">
      <c r="A11" s="1">
        <v>3</v>
      </c>
      <c r="B11" s="1" t="s">
        <v>197</v>
      </c>
      <c r="C11" s="1" t="s">
        <v>256</v>
      </c>
      <c r="D11" s="1" t="s">
        <v>198</v>
      </c>
      <c r="E11" s="1" t="s">
        <v>255</v>
      </c>
      <c r="F11" s="84" t="s">
        <v>154</v>
      </c>
      <c r="H11" s="59">
        <v>190</v>
      </c>
      <c r="I11" s="59">
        <v>0</v>
      </c>
      <c r="J11" s="60">
        <f>H11+I11</f>
        <v>190</v>
      </c>
      <c r="K11" s="59">
        <v>6.5</v>
      </c>
      <c r="L11" s="59">
        <v>7</v>
      </c>
      <c r="M11" s="59">
        <v>2</v>
      </c>
      <c r="N11" s="61">
        <v>2</v>
      </c>
      <c r="O11" s="62">
        <v>1</v>
      </c>
      <c r="P11" s="62">
        <v>189</v>
      </c>
      <c r="Q11" s="62">
        <v>0</v>
      </c>
      <c r="R11" s="63">
        <f>P11+Q11</f>
        <v>189</v>
      </c>
      <c r="S11" s="62">
        <v>6.5</v>
      </c>
      <c r="T11" s="62">
        <v>7</v>
      </c>
      <c r="U11" s="62">
        <v>5</v>
      </c>
      <c r="V11" s="64">
        <v>5</v>
      </c>
      <c r="X11" s="65">
        <v>190.5</v>
      </c>
      <c r="Y11" s="65">
        <v>0</v>
      </c>
      <c r="Z11" s="66">
        <f>X11+Y11</f>
        <v>190.5</v>
      </c>
      <c r="AA11" s="65">
        <v>6.5</v>
      </c>
      <c r="AB11" s="65">
        <v>7.5</v>
      </c>
      <c r="AC11" s="65">
        <v>2</v>
      </c>
      <c r="AD11" s="67">
        <v>2</v>
      </c>
      <c r="BC11">
        <f>N11+V11+AD11+AL11+AT11+BB11</f>
        <v>9</v>
      </c>
      <c r="BD11">
        <f>J11+R11+Z11+AH11+AP11+AX11</f>
        <v>569.5</v>
      </c>
      <c r="BE11" s="31">
        <f>IF($O$4&gt;0,(LARGE(($N11,$V11,$AD11,$AL11,$AT11,$BB11),1)),"0")</f>
        <v>5</v>
      </c>
      <c r="BG11">
        <v>189</v>
      </c>
      <c r="BH11">
        <v>0</v>
      </c>
      <c r="BI11" s="31">
        <f>BC11-BE11-BF11</f>
        <v>4</v>
      </c>
      <c r="BJ11">
        <f>BD11-BG11-BH11</f>
        <v>380.5</v>
      </c>
      <c r="BK11" s="1">
        <v>3</v>
      </c>
    </row>
    <row r="12" spans="1:66" x14ac:dyDescent="0.2">
      <c r="A12" s="1">
        <v>4</v>
      </c>
      <c r="B12" s="1" t="s">
        <v>297</v>
      </c>
      <c r="C12" s="1" t="s">
        <v>298</v>
      </c>
      <c r="D12" s="1" t="s">
        <v>299</v>
      </c>
      <c r="E12" s="1" t="s">
        <v>312</v>
      </c>
      <c r="F12" s="1" t="s">
        <v>270</v>
      </c>
      <c r="J12" s="60">
        <f>H12+I12</f>
        <v>0</v>
      </c>
      <c r="N12" s="61">
        <v>99</v>
      </c>
      <c r="O12" s="62">
        <v>1</v>
      </c>
      <c r="P12" s="62">
        <v>204</v>
      </c>
      <c r="Q12" s="62">
        <v>0</v>
      </c>
      <c r="R12" s="63">
        <f>P12+Q12</f>
        <v>204</v>
      </c>
      <c r="S12" s="62">
        <v>7</v>
      </c>
      <c r="T12" s="62">
        <v>8</v>
      </c>
      <c r="U12" s="62">
        <v>3</v>
      </c>
      <c r="V12" s="64">
        <v>3</v>
      </c>
      <c r="Z12" s="66">
        <f>X12+Y12</f>
        <v>0</v>
      </c>
      <c r="AD12" s="67">
        <v>99</v>
      </c>
      <c r="BC12">
        <f>N12+V12+AD12+AL12+AT12+BB12</f>
        <v>201</v>
      </c>
      <c r="BD12">
        <f>J12+R12+Z12+AH12+AP12+AX12</f>
        <v>204</v>
      </c>
      <c r="BE12" s="31">
        <f>IF($O$4&gt;0,(LARGE(($N12,$V12,$AD12,$AL12,$AT12,$BB12),1)),"0")</f>
        <v>99</v>
      </c>
      <c r="BG12">
        <v>0</v>
      </c>
      <c r="BH12">
        <v>0</v>
      </c>
      <c r="BI12" s="31">
        <f>BC12-BE12-BF12</f>
        <v>102</v>
      </c>
      <c r="BJ12">
        <f>BD12-BG12-BH12</f>
        <v>204</v>
      </c>
    </row>
    <row r="13" spans="1:66" x14ac:dyDescent="0.2">
      <c r="A13" s="1">
        <v>5</v>
      </c>
      <c r="B13" s="1" t="s">
        <v>300</v>
      </c>
      <c r="C13" s="1" t="s">
        <v>313</v>
      </c>
      <c r="D13" s="1" t="s">
        <v>301</v>
      </c>
      <c r="E13" s="1" t="s">
        <v>255</v>
      </c>
      <c r="F13" s="1" t="s">
        <v>201</v>
      </c>
      <c r="J13" s="60">
        <f>H13+I13</f>
        <v>0</v>
      </c>
      <c r="N13" s="61">
        <v>99</v>
      </c>
      <c r="O13" s="62">
        <v>1</v>
      </c>
      <c r="P13" s="62">
        <v>198.5</v>
      </c>
      <c r="Q13" s="62">
        <v>0</v>
      </c>
      <c r="R13" s="63">
        <f>P13+Q13</f>
        <v>198.5</v>
      </c>
      <c r="S13" s="62">
        <v>6.5</v>
      </c>
      <c r="T13" s="62">
        <v>7</v>
      </c>
      <c r="U13" s="62">
        <v>4</v>
      </c>
      <c r="V13" s="64">
        <v>4</v>
      </c>
      <c r="Z13" s="66">
        <f>X13+Y13</f>
        <v>0</v>
      </c>
      <c r="AD13" s="67">
        <v>99</v>
      </c>
      <c r="BC13">
        <f>N13+V13+AD13+AL13+AT13+BB13</f>
        <v>202</v>
      </c>
      <c r="BD13">
        <f>J13+R13+Z13+AH13+AP13+AX13</f>
        <v>198.5</v>
      </c>
      <c r="BE13" s="31">
        <f>IF($O$4&gt;0,(LARGE(($N13,$V13,$AD13,$AL13,$AT13,$BB13),1)),"0")</f>
        <v>99</v>
      </c>
      <c r="BG13">
        <v>0</v>
      </c>
      <c r="BH13">
        <v>0</v>
      </c>
      <c r="BI13" s="31">
        <f>BC13-BE13-BF13</f>
        <v>103</v>
      </c>
      <c r="BJ13">
        <f>BD13-BG13-BH13</f>
        <v>198.5</v>
      </c>
    </row>
  </sheetData>
  <sheetProtection sheet="1" objects="1" scenarios="1"/>
  <sortState xmlns:xlrd2="http://schemas.microsoft.com/office/spreadsheetml/2017/richdata2" ref="A9:XFD14">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206 AV9:AW65206 P9:Q65206 X9:Y65206 AF9:AG65206 AN9:AO65206">
    <cfRule type="cellIs" dxfId="8" priority="1" stopIfTrue="1" operator="greaterThanOrEqual">
      <formula>$BL$6</formula>
    </cfRule>
  </conditionalFormatting>
  <dataValidations count="9">
    <dataValidation type="list" allowBlank="1" showInputMessage="1" showErrorMessage="1" sqref="BM1:BM2 BM9:BM65206" xr:uid="{00000000-0002-0000-0D00-000000000000}">
      <formula1>"ja,nee"</formula1>
    </dataValidation>
    <dataValidation operator="lessThanOrEqual" allowBlank="1" showInputMessage="1" showErrorMessage="1" sqref="AP8 AX8 J1:J2 R1:R2 AX1:AX2 AP1:AP2 AH1:AH2 Z1:Z2 BC1:BK8 BL1:BL4 BL7:BL8 R8:R13 Z8:Z13 BC9:BE13 J8:J13 AH8:AH11 BI9:BJ13" xr:uid="{00000000-0002-0000-0D00-000001000000}"/>
    <dataValidation type="decimal" allowBlank="1" showInputMessage="1" showErrorMessage="1" sqref="H1:I2 P1:Q2 AV1:AW2 AN1:AO2 AF1:AG2 X1:Y2 H8:I65206 X8:Y65206 P8:Q65206 AF8:AG65206 AN8:AO65206 AV8:AW65206" xr:uid="{00000000-0002-0000-0D00-000002000000}">
      <formula1>0</formula1>
      <formula2>400</formula2>
    </dataValidation>
    <dataValidation type="decimal" allowBlank="1" showInputMessage="1" showErrorMessage="1" sqref="K1:L2 S1:T2 AY1:AZ2 AQ1:AR2 AI1:AJ2 AA1:AB2 K8:L65206 AA8:AB65206 S8:T65206 AI8:AJ65206 AQ8:AR65206 AY8:AZ65206" xr:uid="{00000000-0002-0000-0D00-000003000000}">
      <formula1>0</formula1>
      <formula2>99</formula2>
    </dataValidation>
    <dataValidation type="whole" allowBlank="1" showInputMessage="1" showErrorMessage="1" sqref="M1:N2 U1:V2 BA1:BB2 AS1:AT2 AK1:AL2 AC1:AD2 M8:N65206 AC8:AD65206 U8:V65206 AK8:AL65206 AS8:AT65206 BA8:BB65206" xr:uid="{00000000-0002-0000-0D00-000004000000}">
      <formula1>0</formula1>
      <formula2>999</formula2>
    </dataValidation>
    <dataValidation type="whole" operator="lessThanOrEqual" allowBlank="1" showInputMessage="1" showErrorMessage="1" sqref="BL6" xr:uid="{00000000-0002-0000-0D00-000005000000}">
      <formula1>400</formula1>
    </dataValidation>
    <dataValidation type="whole" operator="lessThanOrEqual" allowBlank="1" showInputMessage="1" showErrorMessage="1" sqref="BL5" xr:uid="{00000000-0002-0000-0D00-000006000000}">
      <formula1>99</formula1>
    </dataValidation>
    <dataValidation type="whole" allowBlank="1" showInputMessage="1" showErrorMessage="1" sqref="O3:V3" xr:uid="{00000000-0002-0000-0D00-000007000000}">
      <formula1>0</formula1>
      <formula2>99</formula2>
    </dataValidation>
    <dataValidation type="decimal" operator="lessThanOrEqual" allowBlank="1" showInputMessage="1" showErrorMessage="1" sqref="BK9:BL13 BG9:BH13 BC14:BL65206 AX9:AX65206 AH12:AH65206 R14:R65206 J14:J65206 Z14:Z65206 AP9:AP65206" xr:uid="{00000000-0002-0000-0D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798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798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798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798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798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7990"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799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799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799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7994"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7995"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7996"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7997"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7998"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7999"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8000"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8001"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8002"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8003"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8004"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8005"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8006"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8007"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8008"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8009"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8010"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9"/>
  <dimension ref="A1:BN8"/>
  <sheetViews>
    <sheetView workbookViewId="0">
      <pane xSplit="5" ySplit="8" topLeftCell="F9" activePane="bottomRight" state="frozen"/>
      <selection pane="topRight" activeCell="B9" sqref="B9"/>
      <selection pane="bottomLeft" activeCell="B9" sqref="B9"/>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4.85546875" style="1" hidden="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v>192</v>
      </c>
      <c r="H2" s="58">
        <v>192</v>
      </c>
      <c r="I2" s="60">
        <v>190</v>
      </c>
      <c r="J2" s="60">
        <f>H2+I2</f>
        <v>382</v>
      </c>
      <c r="K2" s="60"/>
      <c r="L2" s="60"/>
      <c r="M2" s="60"/>
      <c r="N2" s="70">
        <v>1</v>
      </c>
      <c r="O2" s="63">
        <v>193</v>
      </c>
      <c r="P2" s="63">
        <v>193</v>
      </c>
      <c r="Q2" s="63">
        <v>193</v>
      </c>
      <c r="R2" s="63">
        <f>P2+Q2</f>
        <v>386</v>
      </c>
      <c r="S2" s="63"/>
      <c r="T2" s="63"/>
      <c r="U2" s="63"/>
      <c r="V2" s="71">
        <v>2</v>
      </c>
      <c r="W2" s="66">
        <v>198</v>
      </c>
      <c r="X2" s="66">
        <v>198</v>
      </c>
      <c r="Y2" s="66">
        <v>198</v>
      </c>
      <c r="Z2" s="66">
        <f>X2+Y2</f>
        <v>396</v>
      </c>
      <c r="AA2" s="66"/>
      <c r="AB2" s="66"/>
      <c r="AC2" s="66"/>
      <c r="AD2" s="72">
        <v>3</v>
      </c>
      <c r="AE2" s="63">
        <v>177</v>
      </c>
      <c r="AF2" s="63">
        <v>177</v>
      </c>
      <c r="AG2" s="63">
        <v>177</v>
      </c>
      <c r="AH2" s="63">
        <f>AF2+AG2</f>
        <v>354</v>
      </c>
      <c r="AI2" s="63"/>
      <c r="AJ2" s="63"/>
      <c r="AK2" s="63"/>
      <c r="AL2" s="71">
        <v>4</v>
      </c>
      <c r="AM2" s="66">
        <v>178</v>
      </c>
      <c r="AN2" s="66">
        <v>178</v>
      </c>
      <c r="AO2" s="66">
        <v>178</v>
      </c>
      <c r="AP2" s="66">
        <f>AN2+AO2</f>
        <v>356</v>
      </c>
      <c r="AQ2" s="66"/>
      <c r="AR2" s="66"/>
      <c r="AS2" s="66"/>
      <c r="AT2" s="72">
        <v>5</v>
      </c>
      <c r="AU2" s="63">
        <v>179</v>
      </c>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M2"/>
      <c r="BN2"/>
    </row>
    <row r="3" spans="1:66" x14ac:dyDescent="0.2">
      <c r="A3" s="93" t="s">
        <v>1</v>
      </c>
      <c r="B3" s="94"/>
      <c r="C3" s="95" t="str">
        <f>Instellingen!B3</f>
        <v>Kring de Oude IJssel</v>
      </c>
      <c r="D3" s="96"/>
      <c r="E3" s="97"/>
      <c r="F3" s="93"/>
      <c r="G3" s="98"/>
      <c r="H3" s="98"/>
      <c r="I3" s="98"/>
      <c r="J3" s="98"/>
      <c r="K3" s="98"/>
      <c r="L3" s="98"/>
      <c r="M3" s="98"/>
      <c r="N3" s="94"/>
      <c r="O3" s="95"/>
      <c r="P3" s="96"/>
      <c r="Q3" s="96"/>
      <c r="R3" s="96"/>
      <c r="S3" s="96"/>
      <c r="T3" s="96"/>
      <c r="U3" s="96"/>
      <c r="V3" s="97"/>
      <c r="W3" s="133"/>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5"/>
      <c r="BC3" s="93" t="s">
        <v>3</v>
      </c>
      <c r="BD3" s="98"/>
      <c r="BE3" s="98"/>
      <c r="BF3" s="98"/>
      <c r="BG3" s="98"/>
      <c r="BH3" s="98"/>
      <c r="BI3" s="98"/>
      <c r="BJ3" s="98"/>
      <c r="BK3" s="94"/>
      <c r="BL3" s="19">
        <f>Instellingen!B6</f>
        <v>3</v>
      </c>
      <c r="BM3" s="74"/>
      <c r="BN3" s="102"/>
    </row>
    <row r="4" spans="1:66" x14ac:dyDescent="0.2">
      <c r="A4" s="93" t="s">
        <v>4</v>
      </c>
      <c r="B4" s="94"/>
      <c r="C4" s="95" t="s">
        <v>44</v>
      </c>
      <c r="D4" s="96"/>
      <c r="E4" s="97"/>
      <c r="F4" s="93" t="s">
        <v>6</v>
      </c>
      <c r="G4" s="98"/>
      <c r="H4" s="98"/>
      <c r="I4" s="98"/>
      <c r="J4" s="98"/>
      <c r="K4" s="98"/>
      <c r="L4" s="98"/>
      <c r="M4" s="98"/>
      <c r="N4" s="94"/>
      <c r="O4" s="95">
        <f>Instellingen!B7</f>
        <v>1</v>
      </c>
      <c r="P4" s="96"/>
      <c r="Q4" s="96"/>
      <c r="R4" s="96"/>
      <c r="S4" s="96"/>
      <c r="T4" s="96"/>
      <c r="U4" s="96"/>
      <c r="V4" s="97"/>
      <c r="W4" s="136"/>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8"/>
      <c r="BC4" s="93"/>
      <c r="BD4" s="98"/>
      <c r="BE4" s="98"/>
      <c r="BF4" s="98"/>
      <c r="BG4" s="98"/>
      <c r="BH4" s="98"/>
      <c r="BI4" s="98"/>
      <c r="BJ4" s="98"/>
      <c r="BK4" s="94"/>
      <c r="BL4" s="19"/>
      <c r="BM4" s="75"/>
      <c r="BN4" s="105"/>
    </row>
    <row r="5" spans="1:66" x14ac:dyDescent="0.2">
      <c r="A5" s="93" t="s">
        <v>7</v>
      </c>
      <c r="B5" s="94"/>
      <c r="C5" s="95"/>
      <c r="D5" s="96"/>
      <c r="E5" s="97"/>
      <c r="F5" s="93" t="s">
        <v>9</v>
      </c>
      <c r="G5" s="98"/>
      <c r="H5" s="98"/>
      <c r="I5" s="98"/>
      <c r="J5" s="98"/>
      <c r="K5" s="98"/>
      <c r="L5" s="98"/>
      <c r="M5" s="98"/>
      <c r="N5" s="94"/>
      <c r="O5" s="95">
        <f>Instellingen!B5</f>
        <v>99</v>
      </c>
      <c r="P5" s="96"/>
      <c r="Q5" s="96"/>
      <c r="R5" s="96"/>
      <c r="S5" s="96"/>
      <c r="T5" s="96"/>
      <c r="U5" s="96"/>
      <c r="V5" s="97"/>
      <c r="W5" s="139"/>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1"/>
      <c r="BC5" s="93"/>
      <c r="BD5" s="98"/>
      <c r="BE5" s="98"/>
      <c r="BF5" s="98"/>
      <c r="BG5" s="98"/>
      <c r="BH5" s="98"/>
      <c r="BI5" s="98"/>
      <c r="BJ5" s="98"/>
      <c r="BK5" s="94"/>
      <c r="BL5" s="19"/>
      <c r="BM5" s="75"/>
      <c r="BN5" s="105"/>
    </row>
    <row r="6" spans="1:66" ht="12.75" customHeight="1" x14ac:dyDescent="0.2">
      <c r="A6" s="128"/>
      <c r="B6" s="129"/>
      <c r="C6" s="129"/>
      <c r="D6" s="129"/>
      <c r="E6" s="130"/>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c r="BJ6" s="56"/>
      <c r="BK6" s="36"/>
      <c r="BL6" s="73"/>
      <c r="BM6" s="75"/>
      <c r="BN6" s="105"/>
    </row>
    <row r="7" spans="1:66" ht="12.75" customHeight="1" x14ac:dyDescent="0.2">
      <c r="A7" s="131"/>
      <c r="B7" s="131"/>
      <c r="C7" s="131"/>
      <c r="D7" s="131"/>
      <c r="E7" s="132"/>
      <c r="F7" s="57" t="s">
        <v>14</v>
      </c>
      <c r="G7" s="125" t="str">
        <f>Instellingen!C36</f>
        <v>11/12 april</v>
      </c>
      <c r="H7" s="117"/>
      <c r="I7" s="117"/>
      <c r="J7" s="117"/>
      <c r="K7" s="117"/>
      <c r="L7" s="117"/>
      <c r="M7" s="117"/>
      <c r="N7" s="118"/>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76"/>
      <c r="BN7" s="108"/>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27"/>
      <c r="BN8" s="2" t="s">
        <v>39</v>
      </c>
    </row>
  </sheetData>
  <sheetProtection sheet="1" objects="1" scenarios="1"/>
  <mergeCells count="32">
    <mergeCell ref="O3:V3"/>
    <mergeCell ref="BC6:BH6"/>
    <mergeCell ref="W6:AD6"/>
    <mergeCell ref="W7:AD7"/>
    <mergeCell ref="A4:B4"/>
    <mergeCell ref="A5:B5"/>
    <mergeCell ref="G7:N7"/>
    <mergeCell ref="A6:E7"/>
    <mergeCell ref="O7:V7"/>
    <mergeCell ref="O4:V4"/>
    <mergeCell ref="BC5:BK5"/>
    <mergeCell ref="W3:BB5"/>
    <mergeCell ref="AU7:BB7"/>
    <mergeCell ref="AE6:AL6"/>
    <mergeCell ref="AE7:AL7"/>
    <mergeCell ref="AM7:AT7"/>
    <mergeCell ref="A1:BN1"/>
    <mergeCell ref="C3:E3"/>
    <mergeCell ref="C4:E4"/>
    <mergeCell ref="C5:E5"/>
    <mergeCell ref="BN3:BN7"/>
    <mergeCell ref="A3:B3"/>
    <mergeCell ref="F3:N3"/>
    <mergeCell ref="O6:V6"/>
    <mergeCell ref="BC4:BK4"/>
    <mergeCell ref="BC3:BK3"/>
    <mergeCell ref="F4:N4"/>
    <mergeCell ref="AU6:BB6"/>
    <mergeCell ref="G6:N6"/>
    <mergeCell ref="O5:V5"/>
    <mergeCell ref="F5:N5"/>
    <mergeCell ref="AM6:AT6"/>
  </mergeCells>
  <phoneticPr fontId="0" type="noConversion"/>
  <dataValidations count="14">
    <dataValidation type="whole" operator="lessThan" allowBlank="1" showInputMessage="1" showErrorMessage="1" error="De waarde is maximaal 500" sqref="H9:L65536 R9:T65536 AP9:AR65536 AX9:AZ65536 AA9:AB65536 AH9:AJ65536" xr:uid="{00000000-0002-0000-0E00-000000000000}">
      <formula1>500</formula1>
    </dataValidation>
    <dataValidation type="whole" operator="lessThan" allowBlank="1" showInputMessage="1" showErrorMessage="1" error="De waarde is maximaal 200" sqref="BB2 AL2 AT2 AL8:AL65536 AT8:AT65536 BB8:BB65536 V8:V65536 N8:N65536 AD8:AD65536" xr:uid="{00000000-0002-0000-0E00-000001000000}">
      <formula1>200</formula1>
    </dataValidation>
    <dataValidation operator="lessThan" allowBlank="1" showInputMessage="1" showErrorMessage="1" error="De waarde is maximaal 500" sqref="R8:T8 AA8:AB8 AI8:AJ8 AQ8:AR8 AY8:AZ8 H8:L8" xr:uid="{00000000-0002-0000-0E00-000002000000}"/>
    <dataValidation type="whole" allowBlank="1" showInputMessage="1" showErrorMessage="1" sqref="BL3:BM3 O4" xr:uid="{00000000-0002-0000-0E00-000003000000}">
      <formula1>1</formula1>
      <formula2>4</formula2>
    </dataValidation>
    <dataValidation type="whole" allowBlank="1" showInputMessage="1" showErrorMessage="1" sqref="BL4:BM4" xr:uid="{00000000-0002-0000-0E00-000004000000}">
      <formula1>1</formula1>
      <formula2>2</formula2>
    </dataValidation>
    <dataValidation type="whole" operator="lessThan" allowBlank="1" showInputMessage="1" showErrorMessage="1" sqref="BL5:BM5" xr:uid="{00000000-0002-0000-0E00-000005000000}">
      <formula1>9</formula1>
    </dataValidation>
    <dataValidation type="whole" operator="lessThan" allowBlank="1" showInputMessage="1" showErrorMessage="1" sqref="BL6:BM6" xr:uid="{00000000-0002-0000-0E00-000006000000}">
      <formula1>340</formula1>
    </dataValidation>
    <dataValidation type="whole" operator="lessThanOrEqual" allowBlank="1" showInputMessage="1" showErrorMessage="1" sqref="X9:Z65536 X2:Z2 P2:Q2 P8:Q8 X8:Z8 P9:Q65536" xr:uid="{00000000-0002-0000-0E00-000007000000}">
      <formula1>340</formula1>
    </dataValidation>
    <dataValidation type="whole" operator="lessThan" allowBlank="1" showInputMessage="1" showErrorMessage="1" sqref="U2 U8:U65536" xr:uid="{00000000-0002-0000-0E00-000008000000}">
      <formula1>999</formula1>
    </dataValidation>
    <dataValidation type="whole" operator="lessThanOrEqual" allowBlank="1" showInputMessage="1" showErrorMessage="1" error="De waarde is maximaal 200" sqref="AN2:AO2 AV2:AW2 AF2:AG2 AN8:AO65536 AF8:AG65536 AV8:AW65536" xr:uid="{00000000-0002-0000-0E00-000009000000}">
      <formula1>340</formula1>
    </dataValidation>
    <dataValidation type="whole" operator="lessThanOrEqual" allowBlank="1" showInputMessage="1" showErrorMessage="1" sqref="O5" xr:uid="{00000000-0002-0000-0E00-00000A000000}">
      <formula1>999</formula1>
    </dataValidation>
    <dataValidation type="whole" operator="lessThan" allowBlank="1" showInputMessage="1" showErrorMessage="1" sqref="O3" xr:uid="{00000000-0002-0000-0E00-00000B000000}">
      <formula1>99</formula1>
    </dataValidation>
    <dataValidation operator="lessThanOrEqual" allowBlank="1" showInputMessage="1" showErrorMessage="1" sqref="W1:W3 W8:W65536" xr:uid="{00000000-0002-0000-0E00-00000C000000}"/>
    <dataValidation operator="lessThanOrEqual" allowBlank="1" showInputMessage="1" showErrorMessage="1" error="De waarde is maximaal 200" sqref="AM1:AM2 AU1:AU2 AE1:AE2 AM8:AM65536 AE8:AE65536 AU8:AU65536" xr:uid="{00000000-0002-0000-0E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15974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15974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15974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15974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159750" r:id="rId9" name="Button 6">
              <controlPr defaultSize="0" print="0" autoFill="0" autoPict="0" macro="[0]!verbergen">
                <anchor moveWithCells="1" sizeWithCells="1">
                  <from>
                    <xdr:col>65</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15975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15975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15975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159755" r:id="rId13"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159756" r:id="rId14" name="Button 12">
              <controlPr defaultSize="0" print="0" autoFill="0" autoPict="0" macro="[0]!Sort_Totaal_Punten">
                <anchor moveWithCells="1" sizeWithCells="1">
                  <from>
                    <xdr:col>61</xdr:col>
                    <xdr:colOff>9525</xdr:colOff>
                    <xdr:row>7</xdr:row>
                    <xdr:rowOff>28575</xdr:rowOff>
                  </from>
                  <to>
                    <xdr:col>61</xdr:col>
                    <xdr:colOff>381000</xdr:colOff>
                    <xdr:row>8</xdr:row>
                    <xdr:rowOff>0</xdr:rowOff>
                  </to>
                </anchor>
              </controlPr>
            </control>
          </mc:Choice>
        </mc:AlternateContent>
        <mc:AlternateContent xmlns:mc="http://schemas.openxmlformats.org/markup-compatibility/2006">
          <mc:Choice Requires="x14">
            <control shapeId="159757" r:id="rId15"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159758" r:id="rId16"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159760" r:id="rId17"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159762" r:id="rId18"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159768" r:id="rId19" name="Button 24">
              <controlPr defaultSize="0" print="0" autoFill="0" autoPict="0" macro="[0]!Kopieren">
                <anchor moveWithCells="1" sizeWithCells="1">
                  <from>
                    <xdr:col>2</xdr:col>
                    <xdr:colOff>657225</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159769" r:id="rId20" name="Button 25">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159770" r:id="rId21" name="Button 26">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159771" r:id="rId22" name="Button 27">
              <controlPr defaultSize="0" print="0" autoFill="0" autoPict="0" macro="[0]!Verberg_Ex_Aequo_3">
                <anchor moveWithCells="1" sizeWithCells="1">
                  <from>
                    <xdr:col>26</xdr:col>
                    <xdr:colOff>19050</xdr:colOff>
                    <xdr:row>7</xdr:row>
                    <xdr:rowOff>9525</xdr:rowOff>
                  </from>
                  <to>
                    <xdr:col>27</xdr:col>
                    <xdr:colOff>190500</xdr:colOff>
                    <xdr:row>8</xdr:row>
                    <xdr:rowOff>0</xdr:rowOff>
                  </to>
                </anchor>
              </controlPr>
            </control>
          </mc:Choice>
        </mc:AlternateContent>
        <mc:AlternateContent xmlns:mc="http://schemas.openxmlformats.org/markup-compatibility/2006">
          <mc:Choice Requires="x14">
            <control shapeId="159772" r:id="rId23" name="Button 28">
              <controlPr defaultSize="0" print="0" autoFill="0" autoPict="0" macro="[0]!Verberg_Ex_Aequo_4">
                <anchor moveWithCells="1" sizeWithCells="1">
                  <from>
                    <xdr:col>30</xdr:col>
                    <xdr:colOff>0</xdr:colOff>
                    <xdr:row>7</xdr:row>
                    <xdr:rowOff>9525</xdr:rowOff>
                  </from>
                  <to>
                    <xdr:col>35</xdr:col>
                    <xdr:colOff>190500</xdr:colOff>
                    <xdr:row>8</xdr:row>
                    <xdr:rowOff>0</xdr:rowOff>
                  </to>
                </anchor>
              </controlPr>
            </control>
          </mc:Choice>
        </mc:AlternateContent>
        <mc:AlternateContent xmlns:mc="http://schemas.openxmlformats.org/markup-compatibility/2006">
          <mc:Choice Requires="x14">
            <control shapeId="159773" r:id="rId24" name="Button 29">
              <controlPr defaultSize="0" print="0" autoFill="0" autoPict="0" macro="[0]!Verberg_Ex_Aequo_5">
                <anchor moveWithCells="1" sizeWithCells="1">
                  <from>
                    <xdr:col>38</xdr:col>
                    <xdr:colOff>0</xdr:colOff>
                    <xdr:row>7</xdr:row>
                    <xdr:rowOff>9525</xdr:rowOff>
                  </from>
                  <to>
                    <xdr:col>43</xdr:col>
                    <xdr:colOff>190500</xdr:colOff>
                    <xdr:row>8</xdr:row>
                    <xdr:rowOff>0</xdr:rowOff>
                  </to>
                </anchor>
              </controlPr>
            </control>
          </mc:Choice>
        </mc:AlternateContent>
        <mc:AlternateContent xmlns:mc="http://schemas.openxmlformats.org/markup-compatibility/2006">
          <mc:Choice Requires="x14">
            <control shapeId="159774" r:id="rId25" name="Button 30">
              <controlPr defaultSize="0" print="0" autoFill="0" autoPict="0" macro="[0]!Verberg_Ex_Aequo_6">
                <anchor moveWithCells="1" sizeWithCells="1">
                  <from>
                    <xdr:col>46</xdr:col>
                    <xdr:colOff>0</xdr:colOff>
                    <xdr:row>7</xdr:row>
                    <xdr:rowOff>9525</xdr:rowOff>
                  </from>
                  <to>
                    <xdr:col>51</xdr:col>
                    <xdr:colOff>190500</xdr:colOff>
                    <xdr:row>8</xdr:row>
                    <xdr:rowOff>0</xdr:rowOff>
                  </to>
                </anchor>
              </controlPr>
            </control>
          </mc:Choice>
        </mc:AlternateContent>
        <mc:AlternateContent xmlns:mc="http://schemas.openxmlformats.org/markup-compatibility/2006">
          <mc:Choice Requires="x14">
            <control shapeId="159775" r:id="rId26" name="Button 31">
              <controlPr defaultSize="0" print="0" autoFill="0" autoPict="0" macro="[0]!Sort_Pl_Punten_4">
                <anchor moveWithCells="1" sizeWithCells="1">
                  <from>
                    <xdr:col>30</xdr:col>
                    <xdr:colOff>0</xdr:colOff>
                    <xdr:row>7</xdr:row>
                    <xdr:rowOff>28575</xdr:rowOff>
                  </from>
                  <to>
                    <xdr:col>38</xdr:col>
                    <xdr:colOff>0</xdr:colOff>
                    <xdr:row>8</xdr:row>
                    <xdr:rowOff>0</xdr:rowOff>
                  </to>
                </anchor>
              </controlPr>
            </control>
          </mc:Choice>
        </mc:AlternateContent>
        <mc:AlternateContent xmlns:mc="http://schemas.openxmlformats.org/markup-compatibility/2006">
          <mc:Choice Requires="x14">
            <control shapeId="159776" r:id="rId27" name="Button 32">
              <controlPr defaultSize="0" print="0" autoFill="0" autoPict="0" macro="[0]!Sort_Pl_Punten_5">
                <anchor moveWithCells="1" sizeWithCells="1">
                  <from>
                    <xdr:col>38</xdr:col>
                    <xdr:colOff>0</xdr:colOff>
                    <xdr:row>7</xdr:row>
                    <xdr:rowOff>28575</xdr:rowOff>
                  </from>
                  <to>
                    <xdr:col>46</xdr:col>
                    <xdr:colOff>0</xdr:colOff>
                    <xdr:row>8</xdr:row>
                    <xdr:rowOff>0</xdr:rowOff>
                  </to>
                </anchor>
              </controlPr>
            </control>
          </mc:Choice>
        </mc:AlternateContent>
        <mc:AlternateContent xmlns:mc="http://schemas.openxmlformats.org/markup-compatibility/2006">
          <mc:Choice Requires="x14">
            <control shapeId="159777" r:id="rId28" name="Button 33">
              <controlPr defaultSize="0" print="0" autoFill="0" autoPict="0" macro="[0]!Sort_Pl_Punten_6">
                <anchor moveWithCells="1" sizeWithCells="1">
                  <from>
                    <xdr:col>46</xdr:col>
                    <xdr:colOff>0</xdr:colOff>
                    <xdr:row>7</xdr:row>
                    <xdr:rowOff>28575</xdr:rowOff>
                  </from>
                  <to>
                    <xdr:col>46</xdr:col>
                    <xdr:colOff>0</xdr:colOff>
                    <xdr:row>8</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79"/>
  <dimension ref="A1:BN8"/>
  <sheetViews>
    <sheetView workbookViewId="0">
      <pane xSplit="5" ySplit="8" topLeftCell="F9" activePane="bottomRight" state="frozen"/>
      <selection pane="topRight" activeCell="C5" sqref="C5:E5"/>
      <selection pane="bottomLeft" activeCell="C5" sqref="C5:E5"/>
      <selection pane="bottomRight" activeCell="O3" sqref="O3:V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0</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47</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120</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7" priority="1" stopIfTrue="1" operator="greaterThanOrEqual">
      <formula>$BL$6</formula>
    </cfRule>
  </conditionalFormatting>
  <dataValidations count="9">
    <dataValidation type="decimal" operator="lessThanOrEqual" allowBlank="1" showInputMessage="1" showErrorMessage="1" sqref="AH9:AH65536 AP9:AP65536 AX9:AX65536 R9:R65536 J9:J65536 Z9:Z65536 BC9:BL65536" xr:uid="{00000000-0002-0000-0F00-000000000000}">
      <formula1>100</formula1>
    </dataValidation>
    <dataValidation type="list" allowBlank="1" showInputMessage="1" showErrorMessage="1" sqref="BM1:BM2 BM9:BM65536" xr:uid="{00000000-0002-0000-0F00-000001000000}">
      <formula1>"ja,nee"</formula1>
    </dataValidation>
    <dataValidation operator="lessThanOrEqual" allowBlank="1" showInputMessage="1" showErrorMessage="1" sqref="R8 AH8 AP8 AX8 Z8 J1:J2 R1:R2 AX1:AX2 AP1:AP2 AH1:AH2 Z1:Z2 BC1:BK8 BL1:BL4 BL7:BL8 J8" xr:uid="{00000000-0002-0000-0F00-000002000000}"/>
    <dataValidation type="decimal" allowBlank="1" showInputMessage="1" showErrorMessage="1" sqref="H1:I2 P1:Q2 AV1:AW2 AN1:AO2 AF1:AG2 X1:Y2 H8:I65536 X8:Y65536 P8:Q65536 AF8:AG65536 AN8:AO65536 AV8:AW65536" xr:uid="{00000000-0002-0000-0F00-000003000000}">
      <formula1>0</formula1>
      <formula2>400</formula2>
    </dataValidation>
    <dataValidation type="decimal" allowBlank="1" showInputMessage="1" showErrorMessage="1" sqref="K1:L2 S1:T2 AY1:AZ2 AQ1:AR2 AI1:AJ2 AA1:AB2 K8:L65536 AA8:AB65536 S8:T65536 AI8:AJ65536 AQ8:AR65536 AY8:AZ65536" xr:uid="{00000000-0002-0000-0F00-000004000000}">
      <formula1>0</formula1>
      <formula2>99</formula2>
    </dataValidation>
    <dataValidation type="whole" allowBlank="1" showInputMessage="1" showErrorMessage="1" sqref="M1:N2 U1:V2 BA1:BB2 AS1:AT2 AK1:AL2 AC1:AD2 M8:N65536 AC8:AD65536 U8:V65536 AK8:AL65536 AS8:AT65536 BA8:BB65536" xr:uid="{00000000-0002-0000-0F00-000005000000}">
      <formula1>0</formula1>
      <formula2>999</formula2>
    </dataValidation>
    <dataValidation type="whole" operator="lessThanOrEqual" allowBlank="1" showInputMessage="1" showErrorMessage="1" sqref="BL6" xr:uid="{00000000-0002-0000-0F00-000006000000}">
      <formula1>400</formula1>
    </dataValidation>
    <dataValidation type="whole" operator="lessThanOrEqual" allowBlank="1" showInputMessage="1" showErrorMessage="1" sqref="BL5" xr:uid="{00000000-0002-0000-0F00-000007000000}">
      <formula1>99</formula1>
    </dataValidation>
    <dataValidation type="whole" allowBlank="1" showInputMessage="1" showErrorMessage="1" sqref="O3:V3" xr:uid="{00000000-0002-0000-0F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9009"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9010"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9011"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9012"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9013"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9014"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9015"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9016"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9017"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9018"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9019"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9020"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9021"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9022"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9023"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9024"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9025"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9026"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9027"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9028"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9029"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9030"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9031"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9032"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9033"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9034"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80"/>
  <dimension ref="A1:BN8"/>
  <sheetViews>
    <sheetView workbookViewId="0">
      <pane xSplit="5" ySplit="8" topLeftCell="F9" activePane="bottomRight" state="frozen"/>
      <selection pane="topRight" activeCell="C5" sqref="C5:E5"/>
      <selection pane="bottomLeft" activeCell="C5" sqref="C5:E5"/>
      <selection pane="bottomRight" activeCell="BI9" sqref="BI9"/>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0</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48</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120</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306 AV9:AW65306 P9:Q65306 X9:Y65306 AF9:AG65306 AN9:AO65306">
    <cfRule type="cellIs" dxfId="6" priority="1" stopIfTrue="1" operator="greaterThanOrEqual">
      <formula>$BL$6</formula>
    </cfRule>
  </conditionalFormatting>
  <dataValidations count="9">
    <dataValidation type="whole" allowBlank="1" showInputMessage="1" showErrorMessage="1" sqref="O3:V3" xr:uid="{00000000-0002-0000-1000-000000000000}">
      <formula1>0</formula1>
      <formula2>99</formula2>
    </dataValidation>
    <dataValidation type="whole" operator="lessThanOrEqual" allowBlank="1" showInputMessage="1" showErrorMessage="1" sqref="BL5" xr:uid="{00000000-0002-0000-1000-000001000000}">
      <formula1>99</formula1>
    </dataValidation>
    <dataValidation type="whole" operator="lessThanOrEqual" allowBlank="1" showInputMessage="1" showErrorMessage="1" sqref="BL6" xr:uid="{00000000-0002-0000-1000-000002000000}">
      <formula1>400</formula1>
    </dataValidation>
    <dataValidation type="whole" allowBlank="1" showInputMessage="1" showErrorMessage="1" sqref="M1:N2 U1:V2 BA1:BB2 AS1:AT2 AK1:AL2 AC1:AD2 M8:N65306 AC8:AD65306 U8:V65306 AK8:AL65306 AS8:AT65306 BA8:BB65306" xr:uid="{00000000-0002-0000-1000-000003000000}">
      <formula1>0</formula1>
      <formula2>999</formula2>
    </dataValidation>
    <dataValidation type="decimal" allowBlank="1" showInputMessage="1" showErrorMessage="1" sqref="K1:L2 S1:T2 AY1:AZ2 AQ1:AR2 AI1:AJ2 AA1:AB2 K8:L65306 AA8:AB65306 S8:T65306 AI8:AJ65306 AQ8:AR65306 AY8:AZ65306" xr:uid="{00000000-0002-0000-1000-000004000000}">
      <formula1>0</formula1>
      <formula2>99</formula2>
    </dataValidation>
    <dataValidation type="decimal" allowBlank="1" showInputMessage="1" showErrorMessage="1" sqref="H1:I2 P1:Q2 AV1:AW2 AN1:AO2 AF1:AG2 X1:Y2 H8:I65306 X8:Y65306 P8:Q65306 AF8:AG65306 AN8:AO65306 AV8:AW65306" xr:uid="{00000000-0002-0000-1000-000005000000}">
      <formula1>0</formula1>
      <formula2>400</formula2>
    </dataValidation>
    <dataValidation operator="lessThanOrEqual" allowBlank="1" showInputMessage="1" showErrorMessage="1" sqref="AP8 AX8 J1:J2 R1:R2 AX1:AX2 AP1:AP2 AH1:AH2 Z1:Z2 BC1:BK8 BL1:BL4 BL7:BL8 R8 Z8 J8 AH8" xr:uid="{00000000-0002-0000-1000-000006000000}"/>
    <dataValidation type="list" allowBlank="1" showInputMessage="1" showErrorMessage="1" sqref="BM1:BM2 BM9:BM65306" xr:uid="{00000000-0002-0000-1000-000007000000}">
      <formula1>"ja,nee"</formula1>
    </dataValidation>
    <dataValidation type="decimal" operator="lessThanOrEqual" allowBlank="1" showInputMessage="1" showErrorMessage="1" sqref="J9:J65306 AH9:AH65306 Z9:Z65306 R9:R65306 BC9:BL65306 AP9:AP65306 AX9:AX65306" xr:uid="{00000000-0002-0000-10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003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003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003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003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003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003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003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004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004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004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004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004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004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004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004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004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004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005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005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005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005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005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005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005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005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005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81"/>
  <dimension ref="A1:BN10"/>
  <sheetViews>
    <sheetView workbookViewId="0">
      <pane xSplit="5" ySplit="8" topLeftCell="F9" activePane="bottomRight" state="frozen"/>
      <selection pane="topRight" activeCell="C5" sqref="C5:E5"/>
      <selection pane="bottomLeft" activeCell="C5" sqref="C5:E5"/>
      <selection pane="bottomRight" activeCell="BN13" sqref="BN1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1</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47</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208</v>
      </c>
      <c r="C9" s="1" t="s">
        <v>316</v>
      </c>
      <c r="D9" s="1" t="s">
        <v>209</v>
      </c>
      <c r="E9" s="1" t="s">
        <v>317</v>
      </c>
      <c r="F9" s="1" t="s">
        <v>128</v>
      </c>
      <c r="H9" s="59">
        <v>181</v>
      </c>
      <c r="J9" s="60">
        <f>H9+I9</f>
        <v>181</v>
      </c>
      <c r="K9" s="59">
        <v>6.5</v>
      </c>
      <c r="L9" s="59">
        <v>7</v>
      </c>
      <c r="M9" s="59">
        <v>2</v>
      </c>
      <c r="N9" s="61">
        <v>2</v>
      </c>
      <c r="O9" s="62">
        <v>1</v>
      </c>
      <c r="P9" s="62">
        <v>192</v>
      </c>
      <c r="Q9" s="62">
        <v>0</v>
      </c>
      <c r="R9" s="63">
        <f>P9+Q9</f>
        <v>192</v>
      </c>
      <c r="S9" s="62">
        <v>6.5</v>
      </c>
      <c r="T9" s="62">
        <v>7</v>
      </c>
      <c r="U9" s="62">
        <v>1</v>
      </c>
      <c r="V9" s="64">
        <v>1</v>
      </c>
      <c r="X9" s="65">
        <v>187.5</v>
      </c>
      <c r="Y9" s="65">
        <v>0</v>
      </c>
      <c r="Z9" s="66">
        <f>X9+Y9</f>
        <v>187.5</v>
      </c>
      <c r="AA9" s="65">
        <v>6</v>
      </c>
      <c r="AB9" s="65">
        <v>6.5</v>
      </c>
      <c r="AC9" s="65">
        <v>1</v>
      </c>
      <c r="AD9" s="67">
        <v>1</v>
      </c>
      <c r="BC9">
        <f>N9+V9+AD9+AL9+AT9+BB9</f>
        <v>4</v>
      </c>
      <c r="BD9">
        <f>J9+R9+Z9+AH9+AP9+AX9</f>
        <v>560.5</v>
      </c>
      <c r="BE9" s="31">
        <f>IF($O$4&gt;0,(LARGE(($N9,$V9,$AD9,$AL9,$AT9,$BB9),1)),"0")</f>
        <v>2</v>
      </c>
      <c r="BG9">
        <v>181</v>
      </c>
      <c r="BH9">
        <v>0</v>
      </c>
      <c r="BI9" s="31">
        <f>BC9-BE9-BF9</f>
        <v>2</v>
      </c>
      <c r="BJ9">
        <f>BD9-BG9-BH9</f>
        <v>379.5</v>
      </c>
      <c r="BK9" s="1">
        <v>1</v>
      </c>
      <c r="BN9" s="85" t="s">
        <v>323</v>
      </c>
    </row>
    <row r="10" spans="1:66" x14ac:dyDescent="0.2">
      <c r="A10" s="1">
        <v>2</v>
      </c>
      <c r="B10" s="1" t="s">
        <v>206</v>
      </c>
      <c r="C10" s="1" t="s">
        <v>318</v>
      </c>
      <c r="D10" s="1" t="s">
        <v>207</v>
      </c>
      <c r="E10" s="1" t="s">
        <v>317</v>
      </c>
      <c r="F10" s="1" t="s">
        <v>139</v>
      </c>
      <c r="H10" s="59">
        <v>191</v>
      </c>
      <c r="J10" s="60">
        <f>H10+I10</f>
        <v>191</v>
      </c>
      <c r="K10" s="59">
        <v>6.5</v>
      </c>
      <c r="L10" s="59">
        <v>7</v>
      </c>
      <c r="M10" s="59">
        <v>1</v>
      </c>
      <c r="N10" s="61">
        <v>1</v>
      </c>
      <c r="O10" s="62">
        <v>1</v>
      </c>
      <c r="P10" s="62">
        <v>180.5</v>
      </c>
      <c r="Q10" s="62">
        <v>0</v>
      </c>
      <c r="R10" s="63">
        <f>P10+Q10</f>
        <v>180.5</v>
      </c>
      <c r="S10" s="62">
        <v>6.5</v>
      </c>
      <c r="T10" s="62">
        <v>7</v>
      </c>
      <c r="U10" s="62">
        <v>2</v>
      </c>
      <c r="V10" s="64">
        <v>2</v>
      </c>
      <c r="X10" s="65">
        <v>0</v>
      </c>
      <c r="Y10" s="65">
        <v>0</v>
      </c>
      <c r="Z10" s="66">
        <f>X10+Y10</f>
        <v>0</v>
      </c>
      <c r="AA10" s="65">
        <v>0</v>
      </c>
      <c r="AB10" s="65">
        <v>0</v>
      </c>
      <c r="AC10" s="65">
        <v>0</v>
      </c>
      <c r="AD10" s="67">
        <v>0</v>
      </c>
      <c r="BC10">
        <f>N10+V10+AD10+AL10+AT10+BB10</f>
        <v>3</v>
      </c>
      <c r="BD10">
        <f>J10+R10+Z10+AH10+AP10+AX10</f>
        <v>371.5</v>
      </c>
      <c r="BE10" s="31">
        <f>IF($O$4&gt;0,(LARGE(($N10,$V10,$AD10,$AL10,$AT10,$BB10),1)),"0")</f>
        <v>2</v>
      </c>
      <c r="BG10">
        <v>180.5</v>
      </c>
      <c r="BH10">
        <v>0</v>
      </c>
      <c r="BI10" s="31">
        <f>BC10-BE10-BF10</f>
        <v>1</v>
      </c>
      <c r="BJ10">
        <f>BD10-BG10-BH10</f>
        <v>191</v>
      </c>
      <c r="BL10" s="1">
        <v>1</v>
      </c>
      <c r="BN10" s="85"/>
    </row>
  </sheetData>
  <sheetProtection sheet="1" objects="1" scenarios="1"/>
  <sortState xmlns:xlrd2="http://schemas.microsoft.com/office/spreadsheetml/2017/richdata2" ref="A9:XFD11">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176 AV9:AW65176 P9:Q65176 X9:Y65176 AF9:AG65176 AN9:AO65176">
    <cfRule type="cellIs" dxfId="5" priority="1" stopIfTrue="1" operator="greaterThanOrEqual">
      <formula>$BL$6</formula>
    </cfRule>
  </conditionalFormatting>
  <dataValidations count="9">
    <dataValidation type="whole" allowBlank="1" showInputMessage="1" showErrorMessage="1" sqref="O3:V3" xr:uid="{00000000-0002-0000-1100-000000000000}">
      <formula1>0</formula1>
      <formula2>99</formula2>
    </dataValidation>
    <dataValidation type="whole" operator="lessThanOrEqual" allowBlank="1" showInputMessage="1" showErrorMessage="1" sqref="BL5" xr:uid="{00000000-0002-0000-1100-000001000000}">
      <formula1>99</formula1>
    </dataValidation>
    <dataValidation type="whole" operator="lessThanOrEqual" allowBlank="1" showInputMessage="1" showErrorMessage="1" sqref="BL6" xr:uid="{00000000-0002-0000-1100-000002000000}">
      <formula1>400</formula1>
    </dataValidation>
    <dataValidation type="whole" allowBlank="1" showInputMessage="1" showErrorMessage="1" sqref="M1:N2 U1:V2 BA1:BB2 AS1:AT2 AK1:AL2 AC1:AD2 M8:N65176 AC8:AD65176 U8:V65176 AK8:AL65176 AS8:AT65176 BA8:BB65176" xr:uid="{00000000-0002-0000-1100-000003000000}">
      <formula1>0</formula1>
      <formula2>999</formula2>
    </dataValidation>
    <dataValidation type="decimal" allowBlank="1" showInputMessage="1" showErrorMessage="1" sqref="K1:L2 S1:T2 AY1:AZ2 AQ1:AR2 AI1:AJ2 AA1:AB2 K8:L65176 AA8:AB65176 S8:T65176 AI8:AJ65176 AQ8:AR65176 AY8:AZ65176" xr:uid="{00000000-0002-0000-1100-000004000000}">
      <formula1>0</formula1>
      <formula2>99</formula2>
    </dataValidation>
    <dataValidation type="decimal" allowBlank="1" showInputMessage="1" showErrorMessage="1" sqref="H1:I2 P1:Q2 AV1:AW2 AN1:AO2 AF1:AG2 X1:Y2 H8:I65176 X8:Y65176 P8:Q65176 AF8:AG65176 AN8:AO65176 AV8:AW65176" xr:uid="{00000000-0002-0000-1100-000005000000}">
      <formula1>0</formula1>
      <formula2>400</formula2>
    </dataValidation>
    <dataValidation operator="lessThanOrEqual" allowBlank="1" showInputMessage="1" showErrorMessage="1" sqref="J8:J10 Z8:Z10 AP8 AX8 R8:R10 J1:J2 R1:R2 AX1:AX2 AP1:AP2 AH1:AH2 Z1:Z2 BC1:BK8 BL1:BL4 BL7:BL8 AH8:AH10 BC9:BE10 BI9:BJ10" xr:uid="{00000000-0002-0000-1100-000006000000}"/>
    <dataValidation type="list" allowBlank="1" showInputMessage="1" showErrorMessage="1" sqref="BM1:BM2 BM9:BM65176" xr:uid="{00000000-0002-0000-1100-000007000000}">
      <formula1>"ja,nee"</formula1>
    </dataValidation>
    <dataValidation type="decimal" operator="lessThanOrEqual" allowBlank="1" showInputMessage="1" showErrorMessage="1" sqref="BK9:BL10 BG9:BH10 AP9:AP65176 AX9:AX65176 BC11:BL65176 R11:R65176 Z11:Z65176 AH11:AH65176 J11:J65176" xr:uid="{00000000-0002-0000-11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1057"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1058"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1059"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1060"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1061"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1062"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1063"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1064"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1065"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1066"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1067"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1068"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1069"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1070"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1071"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1072"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1073"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1074"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1075"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1076"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1077"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1078"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1079"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1080"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1081"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1082"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82"/>
  <dimension ref="A1:BN11"/>
  <sheetViews>
    <sheetView workbookViewId="0">
      <pane xSplit="5" ySplit="8" topLeftCell="F9" activePane="bottomRight" state="frozen"/>
      <selection pane="topRight" activeCell="C5" sqref="C5:E5"/>
      <selection pane="bottomLeft" activeCell="C5" sqref="C5:E5"/>
      <selection pane="bottomRight" activeCell="BN9" sqref="BN9"/>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2</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48</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210</v>
      </c>
      <c r="C9" s="1" t="s">
        <v>302</v>
      </c>
      <c r="D9" s="1" t="s">
        <v>211</v>
      </c>
      <c r="E9" s="1" t="s">
        <v>314</v>
      </c>
      <c r="F9" s="1" t="s">
        <v>157</v>
      </c>
      <c r="G9" s="59">
        <v>1</v>
      </c>
      <c r="H9" s="59">
        <v>179</v>
      </c>
      <c r="J9" s="60">
        <f>H9+I9</f>
        <v>179</v>
      </c>
      <c r="K9" s="59">
        <v>6.5</v>
      </c>
      <c r="L9" s="59">
        <v>7</v>
      </c>
      <c r="M9" s="59">
        <v>2</v>
      </c>
      <c r="N9" s="61">
        <v>2</v>
      </c>
      <c r="O9" s="62">
        <v>1</v>
      </c>
      <c r="P9" s="62">
        <v>206</v>
      </c>
      <c r="Q9" s="62">
        <v>0</v>
      </c>
      <c r="R9" s="63">
        <f>P9+Q9</f>
        <v>206</v>
      </c>
      <c r="S9" s="62">
        <v>6.5</v>
      </c>
      <c r="T9" s="62">
        <v>7</v>
      </c>
      <c r="U9" s="62">
        <v>1</v>
      </c>
      <c r="V9" s="64">
        <v>1</v>
      </c>
      <c r="X9" s="65">
        <v>190</v>
      </c>
      <c r="Y9" s="65">
        <v>0</v>
      </c>
      <c r="Z9" s="66">
        <f>X9+Y9</f>
        <v>190</v>
      </c>
      <c r="AA9" s="65">
        <v>6.5</v>
      </c>
      <c r="AB9" s="65">
        <v>7</v>
      </c>
      <c r="AC9" s="65">
        <v>1</v>
      </c>
      <c r="AD9" s="67">
        <v>1</v>
      </c>
      <c r="BC9">
        <f>N9+V9+AD9+AL9+AT9+BB9</f>
        <v>4</v>
      </c>
      <c r="BD9">
        <f>J9+R9+Z9+AH9+AP9+AX9</f>
        <v>575</v>
      </c>
      <c r="BE9" s="31">
        <f>IF($O$4&gt;0,(LARGE(($N9,$V9,$AD9,$AL9,$AT9,$BB9),1)),"0")</f>
        <v>2</v>
      </c>
      <c r="BG9">
        <v>179</v>
      </c>
      <c r="BH9">
        <v>0</v>
      </c>
      <c r="BI9" s="31">
        <f>BC9-BE9-BF9</f>
        <v>2</v>
      </c>
      <c r="BJ9">
        <f>BD9-BG9-BH9</f>
        <v>396</v>
      </c>
      <c r="BK9" s="1">
        <v>1</v>
      </c>
      <c r="BN9" s="85" t="s">
        <v>323</v>
      </c>
    </row>
    <row r="10" spans="1:66" x14ac:dyDescent="0.2">
      <c r="A10" s="1">
        <v>2</v>
      </c>
      <c r="B10" s="1" t="s">
        <v>212</v>
      </c>
      <c r="C10" s="1" t="s">
        <v>303</v>
      </c>
      <c r="D10" s="1" t="s">
        <v>213</v>
      </c>
      <c r="E10" s="1" t="s">
        <v>315</v>
      </c>
      <c r="F10" s="1" t="s">
        <v>128</v>
      </c>
      <c r="G10" s="59">
        <v>1</v>
      </c>
      <c r="H10" s="59">
        <v>170</v>
      </c>
      <c r="J10" s="60">
        <f>H10+I10</f>
        <v>170</v>
      </c>
      <c r="K10" s="59">
        <v>6</v>
      </c>
      <c r="L10" s="59">
        <v>6.5</v>
      </c>
      <c r="M10" s="59">
        <v>3</v>
      </c>
      <c r="N10" s="61">
        <v>3</v>
      </c>
      <c r="O10" s="62">
        <v>1</v>
      </c>
      <c r="P10" s="62">
        <v>203.5</v>
      </c>
      <c r="Q10" s="62">
        <v>0</v>
      </c>
      <c r="R10" s="63">
        <f>P10+Q10</f>
        <v>203.5</v>
      </c>
      <c r="S10" s="62">
        <v>6.5</v>
      </c>
      <c r="T10" s="62">
        <v>7</v>
      </c>
      <c r="U10" s="62">
        <v>2</v>
      </c>
      <c r="V10" s="64">
        <v>2</v>
      </c>
      <c r="X10" s="65">
        <v>189</v>
      </c>
      <c r="Y10" s="65">
        <v>0</v>
      </c>
      <c r="Z10" s="66">
        <f>X10+Y10</f>
        <v>189</v>
      </c>
      <c r="AA10" s="65">
        <v>6</v>
      </c>
      <c r="AB10" s="65">
        <v>6.5</v>
      </c>
      <c r="AC10" s="65">
        <v>2</v>
      </c>
      <c r="AD10" s="67">
        <v>2</v>
      </c>
      <c r="BC10">
        <f>N10+V10+AD10+AL10+AT10+BB10</f>
        <v>7</v>
      </c>
      <c r="BD10">
        <f>J10+R10+Z10+AH10+AP10+AX10</f>
        <v>562.5</v>
      </c>
      <c r="BE10" s="31">
        <f>IF($O$4&gt;0,(LARGE(($N10,$V10,$AD10,$AL10,$AT10,$BB10),1)),"0")</f>
        <v>3</v>
      </c>
      <c r="BG10">
        <v>170</v>
      </c>
      <c r="BH10">
        <v>0</v>
      </c>
      <c r="BI10" s="31">
        <f>BC10-BE10-BF10</f>
        <v>4</v>
      </c>
      <c r="BJ10">
        <f>BD10-BG10-BH10</f>
        <v>392.5</v>
      </c>
      <c r="BK10" s="1">
        <v>2</v>
      </c>
    </row>
    <row r="11" spans="1:66" x14ac:dyDescent="0.2">
      <c r="A11" s="1">
        <v>3</v>
      </c>
      <c r="B11" s="1" t="s">
        <v>204</v>
      </c>
      <c r="C11" s="1" t="s">
        <v>220</v>
      </c>
      <c r="D11" s="1" t="s">
        <v>205</v>
      </c>
      <c r="E11" s="85" t="s">
        <v>48</v>
      </c>
      <c r="F11" s="1" t="s">
        <v>128</v>
      </c>
      <c r="G11" s="59">
        <v>1</v>
      </c>
      <c r="H11" s="59">
        <v>197</v>
      </c>
      <c r="J11" s="60">
        <f>H11+I11</f>
        <v>197</v>
      </c>
      <c r="K11" s="59">
        <v>7</v>
      </c>
      <c r="L11" s="59">
        <v>7</v>
      </c>
      <c r="M11" s="59">
        <v>1</v>
      </c>
      <c r="N11" s="61">
        <v>1</v>
      </c>
      <c r="R11" s="63">
        <f>P11+Q11</f>
        <v>0</v>
      </c>
      <c r="V11" s="64">
        <v>99</v>
      </c>
      <c r="Z11" s="66">
        <f>X11+Y11</f>
        <v>0</v>
      </c>
      <c r="AD11" s="67">
        <v>99</v>
      </c>
      <c r="BC11">
        <f>N11+V11+AD11+AL11+AT11+BB11</f>
        <v>199</v>
      </c>
      <c r="BD11">
        <f>J11+R11+Z11+AH11+AP11+AX11</f>
        <v>197</v>
      </c>
      <c r="BE11" s="31">
        <f>IF($O$4&gt;0,(LARGE(($N11,$V11,$AD11,$AL11,$AT11,$BB11),1)),"0")</f>
        <v>99</v>
      </c>
      <c r="BG11">
        <v>0</v>
      </c>
      <c r="BH11">
        <v>0</v>
      </c>
      <c r="BI11" s="31">
        <f>BC11-BE11-BF11</f>
        <v>100</v>
      </c>
      <c r="BJ11">
        <f>BD11-BG11-BH11</f>
        <v>197</v>
      </c>
      <c r="BN11" s="85"/>
    </row>
  </sheetData>
  <sheetProtection sheet="1" objects="1" scenarios="1"/>
  <sortState xmlns:xlrd2="http://schemas.microsoft.com/office/spreadsheetml/2017/richdata2" ref="A9:XFD12">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176 AV9:AW65176 P9:Q65176 X9:Y65176 AF9:AG65176 AN9:AO65176">
    <cfRule type="cellIs" dxfId="4" priority="1" stopIfTrue="1" operator="greaterThanOrEqual">
      <formula>$BL$6</formula>
    </cfRule>
  </conditionalFormatting>
  <dataValidations count="9">
    <dataValidation type="list" allowBlank="1" showInputMessage="1" showErrorMessage="1" sqref="BM1:BM2 BM9:BM65176" xr:uid="{00000000-0002-0000-1200-000000000000}">
      <formula1>"ja,nee"</formula1>
    </dataValidation>
    <dataValidation operator="lessThanOrEqual" allowBlank="1" showInputMessage="1" showErrorMessage="1" sqref="AH8:AH11 Z8:Z11 AP8 AX8 R8:R11 J1:J2 R1:R2 AX1:AX2 AP1:AP2 AH1:AH2 Z1:Z2 BC1:BK8 BL1:BL4 BL7:BL8 J8:J11 BC9:BE11 BI9:BJ11" xr:uid="{00000000-0002-0000-1200-000001000000}"/>
    <dataValidation type="decimal" allowBlank="1" showInputMessage="1" showErrorMessage="1" sqref="H1:I2 P1:Q2 AV1:AW2 AN1:AO2 AF1:AG2 X1:Y2 H8:I65176 X8:Y65176 P8:Q65176 AF8:AG65176 AN8:AO65176 AV8:AW65176" xr:uid="{00000000-0002-0000-1200-000002000000}">
      <formula1>0</formula1>
      <formula2>400</formula2>
    </dataValidation>
    <dataValidation type="decimal" allowBlank="1" showInputMessage="1" showErrorMessage="1" sqref="K1:L2 S1:T2 AY1:AZ2 AQ1:AR2 AI1:AJ2 AA1:AB2 K8:L65176 AA8:AB65176 S8:T65176 AI8:AJ65176 AQ8:AR65176 AY8:AZ65176" xr:uid="{00000000-0002-0000-1200-000003000000}">
      <formula1>0</formula1>
      <formula2>99</formula2>
    </dataValidation>
    <dataValidation type="whole" allowBlank="1" showInputMessage="1" showErrorMessage="1" sqref="M1:N2 U1:V2 BA1:BB2 AS1:AT2 AK1:AL2 AC1:AD2 M8:N65176 AC8:AD65176 U8:V65176 AK8:AL65176 AS8:AT65176 BA8:BB65176" xr:uid="{00000000-0002-0000-1200-000004000000}">
      <formula1>0</formula1>
      <formula2>999</formula2>
    </dataValidation>
    <dataValidation type="whole" operator="lessThanOrEqual" allowBlank="1" showInputMessage="1" showErrorMessage="1" sqref="BL6" xr:uid="{00000000-0002-0000-1200-000005000000}">
      <formula1>400</formula1>
    </dataValidation>
    <dataValidation type="whole" operator="lessThanOrEqual" allowBlank="1" showInputMessage="1" showErrorMessage="1" sqref="BL5" xr:uid="{00000000-0002-0000-1200-000006000000}">
      <formula1>99</formula1>
    </dataValidation>
    <dataValidation type="whole" allowBlank="1" showInputMessage="1" showErrorMessage="1" sqref="O3:V3" xr:uid="{00000000-0002-0000-1200-000007000000}">
      <formula1>0</formula1>
      <formula2>99</formula2>
    </dataValidation>
    <dataValidation type="decimal" operator="lessThanOrEqual" allowBlank="1" showInputMessage="1" showErrorMessage="1" sqref="BK9:BL11 BG9:BH11 J12:J65176 AH12:AH65176 Z12:Z65176 R12:R65176 AP9:AP65176 AX9:AX65176 BC12:BL65176" xr:uid="{00000000-0002-0000-12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2081"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2082"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2083"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2084"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2085"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2086"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2087"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2088"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2089"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2090"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2091"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2092"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2093"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2094"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2095"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2096"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2097"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2098"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2099"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2100"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2101"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2102"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2103"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2104"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2105"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2106"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7"/>
  <dimension ref="A1:BN8"/>
  <sheetViews>
    <sheetView workbookViewId="0">
      <pane xSplit="5" ySplit="8" topLeftCell="K9" activePane="bottomRight" state="frozen"/>
      <selection pane="topRight" activeCell="C5" sqref="C5:E5"/>
      <selection pane="bottomLeft" activeCell="C5" sqref="C5:E5"/>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5</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8</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536 AV9:AW65536 P9:Q65536 X9:Y65536 AF9:AG65536 AN9:AO65536">
    <cfRule type="cellIs" dxfId="20" priority="1" stopIfTrue="1" operator="greaterThanOrEqual">
      <formula>$BL$6</formula>
    </cfRule>
  </conditionalFormatting>
  <dataValidations count="9">
    <dataValidation type="decimal" operator="lessThanOrEqual" allowBlank="1" showInputMessage="1" showErrorMessage="1" sqref="AH9:AH65536 AP9:AP65536 AX9:AX65536 R9:R65536 J9:J65536 Z9:Z65536 BC9:BL65536" xr:uid="{00000000-0002-0000-0100-000000000000}">
      <formula1>100</formula1>
    </dataValidation>
    <dataValidation type="list" allowBlank="1" showInputMessage="1" showErrorMessage="1" sqref="BM1:BM2 BM9:BM65536" xr:uid="{00000000-0002-0000-0100-000001000000}">
      <formula1>"ja,nee"</formula1>
    </dataValidation>
    <dataValidation operator="lessThanOrEqual" allowBlank="1" showInputMessage="1" showErrorMessage="1" sqref="R8 AH8 AP8 AX8 Z8 J1:J2 R1:R2 AX1:AX2 AP1:AP2 AH1:AH2 Z1:Z2 BC1:BK8 BL1:BL4 BL7:BL8 J8" xr:uid="{00000000-0002-0000-0100-000002000000}"/>
    <dataValidation type="decimal" allowBlank="1" showInputMessage="1" showErrorMessage="1" sqref="H1:I2 P1:Q2 AV1:AW2 AN1:AO2 AF1:AG2 X1:Y2 H8:I65536 X8:Y65536 P8:Q65536 AF8:AG65536 AN8:AO65536 AV8:AW65536" xr:uid="{00000000-0002-0000-0100-000003000000}">
      <formula1>0</formula1>
      <formula2>400</formula2>
    </dataValidation>
    <dataValidation type="decimal" allowBlank="1" showInputMessage="1" showErrorMessage="1" sqref="K1:L2 S1:T2 AY1:AZ2 AQ1:AR2 AI1:AJ2 AA1:AB2 K8:L65536 AA8:AB65536 S8:T65536 AI8:AJ65536 AQ8:AR65536 AY8:AZ65536" xr:uid="{00000000-0002-0000-0100-000004000000}">
      <formula1>0</formula1>
      <formula2>99</formula2>
    </dataValidation>
    <dataValidation type="whole" allowBlank="1" showInputMessage="1" showErrorMessage="1" sqref="M1:N2 U1:V2 BA1:BB2 AS1:AT2 AK1:AL2 AC1:AD2 M8:N65536 AC8:AD65536 U8:V65536 AK8:AL65536 AS8:AT65536 BA8:BB65536" xr:uid="{00000000-0002-0000-0100-000005000000}">
      <formula1>0</formula1>
      <formula2>999</formula2>
    </dataValidation>
    <dataValidation type="whole" operator="lessThanOrEqual" allowBlank="1" showInputMessage="1" showErrorMessage="1" sqref="BL6" xr:uid="{00000000-0002-0000-0100-000006000000}">
      <formula1>400</formula1>
    </dataValidation>
    <dataValidation type="whole" operator="lessThanOrEqual" allowBlank="1" showInputMessage="1" showErrorMessage="1" sqref="BL5" xr:uid="{00000000-0002-0000-0100-000007000000}">
      <formula1>99</formula1>
    </dataValidation>
    <dataValidation type="whole" allowBlank="1" showInputMessage="1" showErrorMessage="1" sqref="O3:V3" xr:uid="{00000000-0002-0000-01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419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419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419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419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419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419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419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420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420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420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420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420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420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420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420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420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420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421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421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421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421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421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421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421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421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421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30"/>
  <dimension ref="A1:BN8"/>
  <sheetViews>
    <sheetView workbookViewId="0">
      <pane xSplit="5" ySplit="8" topLeftCell="F9" activePane="bottomRight" state="frozen"/>
      <selection pane="topRight" activeCell="B9" sqref="B9"/>
      <selection pane="bottomLeft" activeCell="B9" sqref="B9"/>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4.85546875" style="1" hidden="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v>192</v>
      </c>
      <c r="H2" s="58">
        <v>192</v>
      </c>
      <c r="I2" s="60">
        <v>190</v>
      </c>
      <c r="J2" s="60">
        <f>H2+I2</f>
        <v>382</v>
      </c>
      <c r="K2" s="60"/>
      <c r="L2" s="60"/>
      <c r="M2" s="60"/>
      <c r="N2" s="70">
        <v>1</v>
      </c>
      <c r="O2" s="63">
        <v>193</v>
      </c>
      <c r="P2" s="63">
        <v>193</v>
      </c>
      <c r="Q2" s="63">
        <v>193</v>
      </c>
      <c r="R2" s="63">
        <f>P2+Q2</f>
        <v>386</v>
      </c>
      <c r="S2" s="63"/>
      <c r="T2" s="63"/>
      <c r="U2" s="63"/>
      <c r="V2" s="71">
        <v>2</v>
      </c>
      <c r="W2" s="66">
        <v>198</v>
      </c>
      <c r="X2" s="66">
        <v>198</v>
      </c>
      <c r="Y2" s="66">
        <v>198</v>
      </c>
      <c r="Z2" s="66">
        <f>X2+Y2</f>
        <v>396</v>
      </c>
      <c r="AA2" s="66"/>
      <c r="AB2" s="66"/>
      <c r="AC2" s="66"/>
      <c r="AD2" s="72">
        <v>3</v>
      </c>
      <c r="AE2" s="63">
        <v>177</v>
      </c>
      <c r="AF2" s="63">
        <v>177</v>
      </c>
      <c r="AG2" s="63">
        <v>177</v>
      </c>
      <c r="AH2" s="63">
        <f>AF2+AG2</f>
        <v>354</v>
      </c>
      <c r="AI2" s="63"/>
      <c r="AJ2" s="63"/>
      <c r="AK2" s="63"/>
      <c r="AL2" s="71">
        <v>4</v>
      </c>
      <c r="AM2" s="66">
        <v>178</v>
      </c>
      <c r="AN2" s="66">
        <v>178</v>
      </c>
      <c r="AO2" s="66">
        <v>178</v>
      </c>
      <c r="AP2" s="66">
        <f>AN2+AO2</f>
        <v>356</v>
      </c>
      <c r="AQ2" s="66"/>
      <c r="AR2" s="66"/>
      <c r="AS2" s="66"/>
      <c r="AT2" s="72">
        <v>5</v>
      </c>
      <c r="AU2" s="63">
        <v>179</v>
      </c>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M2"/>
      <c r="BN2"/>
    </row>
    <row r="3" spans="1:66" x14ac:dyDescent="0.2">
      <c r="A3" s="93" t="s">
        <v>1</v>
      </c>
      <c r="B3" s="94"/>
      <c r="C3" s="95" t="str">
        <f>Instellingen!B3</f>
        <v>Kring de Oude IJssel</v>
      </c>
      <c r="D3" s="96"/>
      <c r="E3" s="97"/>
      <c r="F3" s="93"/>
      <c r="G3" s="98"/>
      <c r="H3" s="98"/>
      <c r="I3" s="98"/>
      <c r="J3" s="98"/>
      <c r="K3" s="98"/>
      <c r="L3" s="98"/>
      <c r="M3" s="98"/>
      <c r="N3" s="94"/>
      <c r="O3" s="95"/>
      <c r="P3" s="96"/>
      <c r="Q3" s="96"/>
      <c r="R3" s="96"/>
      <c r="S3" s="96"/>
      <c r="T3" s="96"/>
      <c r="U3" s="96"/>
      <c r="V3" s="97"/>
      <c r="W3" s="133"/>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5"/>
      <c r="BC3" s="93" t="s">
        <v>3</v>
      </c>
      <c r="BD3" s="98"/>
      <c r="BE3" s="98"/>
      <c r="BF3" s="98"/>
      <c r="BG3" s="98"/>
      <c r="BH3" s="98"/>
      <c r="BI3" s="98"/>
      <c r="BJ3" s="98"/>
      <c r="BK3" s="94"/>
      <c r="BL3" s="19">
        <f>Instellingen!B6</f>
        <v>3</v>
      </c>
      <c r="BM3" s="74"/>
      <c r="BN3" s="102"/>
    </row>
    <row r="4" spans="1:66" x14ac:dyDescent="0.2">
      <c r="A4" s="93" t="s">
        <v>4</v>
      </c>
      <c r="B4" s="94"/>
      <c r="C4" s="111" t="s">
        <v>46</v>
      </c>
      <c r="D4" s="96"/>
      <c r="E4" s="97"/>
      <c r="F4" s="93" t="s">
        <v>6</v>
      </c>
      <c r="G4" s="98"/>
      <c r="H4" s="98"/>
      <c r="I4" s="98"/>
      <c r="J4" s="98"/>
      <c r="K4" s="98"/>
      <c r="L4" s="98"/>
      <c r="M4" s="98"/>
      <c r="N4" s="94"/>
      <c r="O4" s="95">
        <f>Instellingen!B7</f>
        <v>1</v>
      </c>
      <c r="P4" s="96"/>
      <c r="Q4" s="96"/>
      <c r="R4" s="96"/>
      <c r="S4" s="96"/>
      <c r="T4" s="96"/>
      <c r="U4" s="96"/>
      <c r="V4" s="97"/>
      <c r="W4" s="136"/>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8"/>
      <c r="BC4" s="93"/>
      <c r="BD4" s="98"/>
      <c r="BE4" s="98"/>
      <c r="BF4" s="98"/>
      <c r="BG4" s="98"/>
      <c r="BH4" s="98"/>
      <c r="BI4" s="98"/>
      <c r="BJ4" s="98"/>
      <c r="BK4" s="94"/>
      <c r="BL4" s="19"/>
      <c r="BM4" s="75"/>
      <c r="BN4" s="105"/>
    </row>
    <row r="5" spans="1:66" x14ac:dyDescent="0.2">
      <c r="A5" s="93" t="s">
        <v>7</v>
      </c>
      <c r="B5" s="94"/>
      <c r="C5" s="95"/>
      <c r="D5" s="96"/>
      <c r="E5" s="97"/>
      <c r="F5" s="93" t="s">
        <v>9</v>
      </c>
      <c r="G5" s="98"/>
      <c r="H5" s="98"/>
      <c r="I5" s="98"/>
      <c r="J5" s="98"/>
      <c r="K5" s="98"/>
      <c r="L5" s="98"/>
      <c r="M5" s="98"/>
      <c r="N5" s="94"/>
      <c r="O5" s="95">
        <f>Instellingen!B5</f>
        <v>99</v>
      </c>
      <c r="P5" s="96"/>
      <c r="Q5" s="96"/>
      <c r="R5" s="96"/>
      <c r="S5" s="96"/>
      <c r="T5" s="96"/>
      <c r="U5" s="96"/>
      <c r="V5" s="97"/>
      <c r="W5" s="139"/>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1"/>
      <c r="BC5" s="93"/>
      <c r="BD5" s="98"/>
      <c r="BE5" s="98"/>
      <c r="BF5" s="98"/>
      <c r="BG5" s="98"/>
      <c r="BH5" s="98"/>
      <c r="BI5" s="98"/>
      <c r="BJ5" s="98"/>
      <c r="BK5" s="94"/>
      <c r="BL5" s="19"/>
      <c r="BM5" s="75"/>
      <c r="BN5" s="105"/>
    </row>
    <row r="6" spans="1:66" ht="12.75" customHeight="1" x14ac:dyDescent="0.2">
      <c r="A6" s="128"/>
      <c r="B6" s="129"/>
      <c r="C6" s="129"/>
      <c r="D6" s="129"/>
      <c r="E6" s="130"/>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c r="BJ6" s="56"/>
      <c r="BK6" s="36"/>
      <c r="BL6" s="73"/>
      <c r="BM6" s="75"/>
      <c r="BN6" s="105"/>
    </row>
    <row r="7" spans="1:66" ht="12.75" customHeight="1" x14ac:dyDescent="0.2">
      <c r="A7" s="131"/>
      <c r="B7" s="131"/>
      <c r="C7" s="131"/>
      <c r="D7" s="131"/>
      <c r="E7" s="132"/>
      <c r="F7" s="57" t="s">
        <v>14</v>
      </c>
      <c r="G7" s="125" t="str">
        <f>Instellingen!C36</f>
        <v>11/12 april</v>
      </c>
      <c r="H7" s="117"/>
      <c r="I7" s="117"/>
      <c r="J7" s="117"/>
      <c r="K7" s="117"/>
      <c r="L7" s="117"/>
      <c r="M7" s="117"/>
      <c r="N7" s="118"/>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76"/>
      <c r="BN7" s="108"/>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27"/>
      <c r="BN8" s="2" t="s">
        <v>39</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s>
  <dataValidations count="14">
    <dataValidation operator="lessThanOrEqual" allowBlank="1" showInputMessage="1" showErrorMessage="1" error="De waarde is maximaal 200" sqref="AM1:AM2 AU1:AU2 AE1:AE2 AM8:AM65536 AE8:AE65536 AU8:AU65536" xr:uid="{00000000-0002-0000-1300-000000000000}"/>
    <dataValidation operator="lessThanOrEqual" allowBlank="1" showInputMessage="1" showErrorMessage="1" sqref="W1:W3 W8:W65536" xr:uid="{00000000-0002-0000-1300-000001000000}"/>
    <dataValidation type="whole" operator="lessThan" allowBlank="1" showInputMessage="1" showErrorMessage="1" sqref="O3" xr:uid="{00000000-0002-0000-1300-000002000000}">
      <formula1>99</formula1>
    </dataValidation>
    <dataValidation type="whole" operator="lessThanOrEqual" allowBlank="1" showInputMessage="1" showErrorMessage="1" sqref="O5" xr:uid="{00000000-0002-0000-1300-000003000000}">
      <formula1>999</formula1>
    </dataValidation>
    <dataValidation type="whole" operator="lessThanOrEqual" allowBlank="1" showInputMessage="1" showErrorMessage="1" error="De waarde is maximaal 200" sqref="AN2:AO2 AV2:AW2 AF2:AG2 AN8:AO65536 AF8:AG65536 AV8:AW65536" xr:uid="{00000000-0002-0000-1300-000004000000}">
      <formula1>340</formula1>
    </dataValidation>
    <dataValidation type="whole" operator="lessThan" allowBlank="1" showInputMessage="1" showErrorMessage="1" sqref="U2 U8:U65536" xr:uid="{00000000-0002-0000-1300-000005000000}">
      <formula1>999</formula1>
    </dataValidation>
    <dataValidation type="whole" operator="lessThanOrEqual" allowBlank="1" showInputMessage="1" showErrorMessage="1" sqref="X8:Z65536 X2:Z2 P2:Q2 P8:Q65536" xr:uid="{00000000-0002-0000-1300-000006000000}">
      <formula1>340</formula1>
    </dataValidation>
    <dataValidation type="whole" operator="lessThan" allowBlank="1" showInputMessage="1" showErrorMessage="1" sqref="BL6:BM6" xr:uid="{00000000-0002-0000-1300-000007000000}">
      <formula1>340</formula1>
    </dataValidation>
    <dataValidation type="whole" operator="lessThan" allowBlank="1" showInputMessage="1" showErrorMessage="1" sqref="BL5:BM5" xr:uid="{00000000-0002-0000-1300-000008000000}">
      <formula1>9</formula1>
    </dataValidation>
    <dataValidation type="whole" allowBlank="1" showInputMessage="1" showErrorMessage="1" sqref="BL4:BM4" xr:uid="{00000000-0002-0000-1300-000009000000}">
      <formula1>1</formula1>
      <formula2>2</formula2>
    </dataValidation>
    <dataValidation type="whole" allowBlank="1" showInputMessage="1" showErrorMessage="1" sqref="BL3:BM3 O4" xr:uid="{00000000-0002-0000-1300-00000A000000}">
      <formula1>1</formula1>
      <formula2>4</formula2>
    </dataValidation>
    <dataValidation operator="lessThan" allowBlank="1" showInputMessage="1" showErrorMessage="1" error="De waarde is maximaal 500" sqref="R8:T8 AA8:AB8 AI8:AJ8 AQ8:AR8 AY8:AZ8 H8:L8" xr:uid="{00000000-0002-0000-1300-00000B000000}"/>
    <dataValidation type="whole" operator="lessThan" allowBlank="1" showInputMessage="1" showErrorMessage="1" error="De waarde is maximaal 200" sqref="BB2 AL2 AT2 AL8:AL65536 AT8:AT65536 BB8:BB65536 V8:V65536 N8:N65536 AD8:AD65536" xr:uid="{00000000-0002-0000-1300-00000C000000}">
      <formula1>200</formula1>
    </dataValidation>
    <dataValidation type="whole" operator="lessThan" allowBlank="1" showInputMessage="1" showErrorMessage="1" error="De waarde is maximaal 500" sqref="H9:L65536 R9:T65536 AP9:AR65536 AX9:AZ65536 AA9:AB65536 AH9:AJ65536" xr:uid="{00000000-0002-0000-1300-00000D000000}">
      <formula1>500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4369"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14370"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4371"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14372"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14373"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14374" r:id="rId9" name="Button 6">
              <controlPr defaultSize="0" print="0" autoFill="0" autoPict="0" macro="[0]!verbergen">
                <anchor moveWithCells="1" sizeWithCells="1">
                  <from>
                    <xdr:col>65</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14375"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4376"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14377"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14378" r:id="rId13" name="Button 10">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14379" r:id="rId14" name="Button 11">
              <controlPr defaultSize="0" print="0" autoFill="0" autoPict="0" macro="[0]!Sort_Totaal_Punten">
                <anchor moveWithCells="1" sizeWithCells="1">
                  <from>
                    <xdr:col>61</xdr:col>
                    <xdr:colOff>9525</xdr:colOff>
                    <xdr:row>7</xdr:row>
                    <xdr:rowOff>28575</xdr:rowOff>
                  </from>
                  <to>
                    <xdr:col>61</xdr:col>
                    <xdr:colOff>381000</xdr:colOff>
                    <xdr:row>8</xdr:row>
                    <xdr:rowOff>0</xdr:rowOff>
                  </to>
                </anchor>
              </controlPr>
            </control>
          </mc:Choice>
        </mc:AlternateContent>
        <mc:AlternateContent xmlns:mc="http://schemas.openxmlformats.org/markup-compatibility/2006">
          <mc:Choice Requires="x14">
            <control shapeId="314380" r:id="rId15" name="Button 12">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14381" r:id="rId16" name="Button 13">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14382" r:id="rId17" name="Button 14">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14383" r:id="rId18" name="Button 15">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14384" r:id="rId19" name="Button 16">
              <controlPr defaultSize="0" print="0" autoFill="0" autoPict="0" macro="[0]!Kopieren">
                <anchor moveWithCells="1" sizeWithCells="1">
                  <from>
                    <xdr:col>2</xdr:col>
                    <xdr:colOff>657225</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4385" r:id="rId20" name="Button 17">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14386" r:id="rId21" name="Button 18">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14387" r:id="rId22" name="Button 19">
              <controlPr defaultSize="0" print="0" autoFill="0" autoPict="0" macro="[0]!Verberg_Ex_Aequo_3">
                <anchor moveWithCells="1" sizeWithCells="1">
                  <from>
                    <xdr:col>26</xdr:col>
                    <xdr:colOff>19050</xdr:colOff>
                    <xdr:row>7</xdr:row>
                    <xdr:rowOff>9525</xdr:rowOff>
                  </from>
                  <to>
                    <xdr:col>27</xdr:col>
                    <xdr:colOff>190500</xdr:colOff>
                    <xdr:row>8</xdr:row>
                    <xdr:rowOff>0</xdr:rowOff>
                  </to>
                </anchor>
              </controlPr>
            </control>
          </mc:Choice>
        </mc:AlternateContent>
        <mc:AlternateContent xmlns:mc="http://schemas.openxmlformats.org/markup-compatibility/2006">
          <mc:Choice Requires="x14">
            <control shapeId="314388" r:id="rId23" name="Button 20">
              <controlPr defaultSize="0" print="0" autoFill="0" autoPict="0" macro="[0]!Verberg_Ex_Aequo_4">
                <anchor moveWithCells="1" sizeWithCells="1">
                  <from>
                    <xdr:col>30</xdr:col>
                    <xdr:colOff>0</xdr:colOff>
                    <xdr:row>7</xdr:row>
                    <xdr:rowOff>9525</xdr:rowOff>
                  </from>
                  <to>
                    <xdr:col>35</xdr:col>
                    <xdr:colOff>190500</xdr:colOff>
                    <xdr:row>8</xdr:row>
                    <xdr:rowOff>0</xdr:rowOff>
                  </to>
                </anchor>
              </controlPr>
            </control>
          </mc:Choice>
        </mc:AlternateContent>
        <mc:AlternateContent xmlns:mc="http://schemas.openxmlformats.org/markup-compatibility/2006">
          <mc:Choice Requires="x14">
            <control shapeId="314389" r:id="rId24" name="Button 21">
              <controlPr defaultSize="0" print="0" autoFill="0" autoPict="0" macro="[0]!Verberg_Ex_Aequo_5">
                <anchor moveWithCells="1" sizeWithCells="1">
                  <from>
                    <xdr:col>38</xdr:col>
                    <xdr:colOff>0</xdr:colOff>
                    <xdr:row>7</xdr:row>
                    <xdr:rowOff>9525</xdr:rowOff>
                  </from>
                  <to>
                    <xdr:col>43</xdr:col>
                    <xdr:colOff>190500</xdr:colOff>
                    <xdr:row>8</xdr:row>
                    <xdr:rowOff>0</xdr:rowOff>
                  </to>
                </anchor>
              </controlPr>
            </control>
          </mc:Choice>
        </mc:AlternateContent>
        <mc:AlternateContent xmlns:mc="http://schemas.openxmlformats.org/markup-compatibility/2006">
          <mc:Choice Requires="x14">
            <control shapeId="314390" r:id="rId25" name="Button 22">
              <controlPr defaultSize="0" print="0" autoFill="0" autoPict="0" macro="[0]!Verberg_Ex_Aequo_6">
                <anchor moveWithCells="1" sizeWithCells="1">
                  <from>
                    <xdr:col>46</xdr:col>
                    <xdr:colOff>0</xdr:colOff>
                    <xdr:row>7</xdr:row>
                    <xdr:rowOff>9525</xdr:rowOff>
                  </from>
                  <to>
                    <xdr:col>51</xdr:col>
                    <xdr:colOff>190500</xdr:colOff>
                    <xdr:row>8</xdr:row>
                    <xdr:rowOff>0</xdr:rowOff>
                  </to>
                </anchor>
              </controlPr>
            </control>
          </mc:Choice>
        </mc:AlternateContent>
        <mc:AlternateContent xmlns:mc="http://schemas.openxmlformats.org/markup-compatibility/2006">
          <mc:Choice Requires="x14">
            <control shapeId="314391" r:id="rId26" name="Button 23">
              <controlPr defaultSize="0" print="0" autoFill="0" autoPict="0" macro="[0]!Sort_Pl_Punten_4">
                <anchor moveWithCells="1" sizeWithCells="1">
                  <from>
                    <xdr:col>30</xdr:col>
                    <xdr:colOff>0</xdr:colOff>
                    <xdr:row>7</xdr:row>
                    <xdr:rowOff>28575</xdr:rowOff>
                  </from>
                  <to>
                    <xdr:col>38</xdr:col>
                    <xdr:colOff>0</xdr:colOff>
                    <xdr:row>8</xdr:row>
                    <xdr:rowOff>0</xdr:rowOff>
                  </to>
                </anchor>
              </controlPr>
            </control>
          </mc:Choice>
        </mc:AlternateContent>
        <mc:AlternateContent xmlns:mc="http://schemas.openxmlformats.org/markup-compatibility/2006">
          <mc:Choice Requires="x14">
            <control shapeId="314392" r:id="rId27" name="Button 24">
              <controlPr defaultSize="0" print="0" autoFill="0" autoPict="0" macro="[0]!Sort_Pl_Punten_5">
                <anchor moveWithCells="1" sizeWithCells="1">
                  <from>
                    <xdr:col>38</xdr:col>
                    <xdr:colOff>0</xdr:colOff>
                    <xdr:row>7</xdr:row>
                    <xdr:rowOff>28575</xdr:rowOff>
                  </from>
                  <to>
                    <xdr:col>46</xdr:col>
                    <xdr:colOff>0</xdr:colOff>
                    <xdr:row>8</xdr:row>
                    <xdr:rowOff>0</xdr:rowOff>
                  </to>
                </anchor>
              </controlPr>
            </control>
          </mc:Choice>
        </mc:AlternateContent>
        <mc:AlternateContent xmlns:mc="http://schemas.openxmlformats.org/markup-compatibility/2006">
          <mc:Choice Requires="x14">
            <control shapeId="314393" r:id="rId28" name="Button 25">
              <controlPr defaultSize="0" print="0" autoFill="0" autoPict="0" macro="[0]!Sort_Pl_Punten_6">
                <anchor moveWithCells="1" sizeWithCells="1">
                  <from>
                    <xdr:col>46</xdr:col>
                    <xdr:colOff>0</xdr:colOff>
                    <xdr:row>7</xdr:row>
                    <xdr:rowOff>28575</xdr:rowOff>
                  </from>
                  <to>
                    <xdr:col>46</xdr:col>
                    <xdr:colOff>0</xdr:colOff>
                    <xdr:row>8</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83"/>
  <dimension ref="A1:BN9"/>
  <sheetViews>
    <sheetView workbookViewId="0">
      <pane xSplit="5" ySplit="8" topLeftCell="F9" activePane="bottomRight" state="frozen"/>
      <selection pane="topRight" activeCell="C5" sqref="C5:E5"/>
      <selection pane="bottomLeft" activeCell="C5" sqref="C5:E5"/>
      <selection pane="bottomRight" activeCell="B9" sqref="B9"/>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49</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40</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60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C9">
        <f>N9+V9+AD9+AL9+AT9+BB9</f>
        <v>0</v>
      </c>
      <c r="BD9">
        <f>J9+R9+Z9+AH9+AP9+AX9</f>
        <v>0</v>
      </c>
      <c r="BE9" s="31" t="e">
        <f>IF($O$4&gt;0,(LARGE(($N9,$V9,$AD9,$AL9,$AT9,$BB9),1)),"0")</f>
        <v>#NUM!</v>
      </c>
      <c r="BG9">
        <v>0</v>
      </c>
      <c r="BH9">
        <v>0</v>
      </c>
      <c r="BI9" s="31" t="e">
        <f>BC9-BE9-BF9</f>
        <v>#NUM!</v>
      </c>
      <c r="BJ9">
        <f>BD9-BG9-BH9</f>
        <v>0</v>
      </c>
      <c r="BN9" s="85"/>
    </row>
  </sheetData>
  <sheetProtection sheet="1" objects="1" scenarios="1"/>
  <sortState xmlns:xlrd2="http://schemas.microsoft.com/office/spreadsheetml/2017/richdata2" ref="A9:BN9">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16 AV9:AW65416 P9:Q65416 X9:Y65416 AF9:AG65416 AN9:AO65416">
    <cfRule type="cellIs" dxfId="3" priority="1" stopIfTrue="1" operator="greaterThanOrEqual">
      <formula>$BL$6</formula>
    </cfRule>
  </conditionalFormatting>
  <dataValidations count="9">
    <dataValidation type="decimal" operator="lessThanOrEqual" allowBlank="1" showInputMessage="1" showErrorMessage="1" sqref="Z10:Z65416 AP9:AP65416 AX9:AX65416 J10:J65416 AH10:AH65416 R10:R65416 BC10:BL65416 BK9:BL9 BG9:BH9" xr:uid="{00000000-0002-0000-1400-000000000000}">
      <formula1>100</formula1>
    </dataValidation>
    <dataValidation type="list" allowBlank="1" showInputMessage="1" showErrorMessage="1" sqref="BM1:BM2 BM9:BM65416" xr:uid="{00000000-0002-0000-1400-000001000000}">
      <formula1>"ja,nee"</formula1>
    </dataValidation>
    <dataValidation operator="lessThanOrEqual" allowBlank="1" showInputMessage="1" showErrorMessage="1" sqref="J8:J9 Z8:Z9 AP8 AX8 R8:R9 J1:J2 R1:R2 AX1:AX2 AP1:AP2 AH1:AH2 Z1:Z2 BC1:BK8 BL1:BL4 BL7:BL8 BC9:BE9 AH8:AH9 BI9:BJ9" xr:uid="{00000000-0002-0000-1400-000002000000}"/>
    <dataValidation type="decimal" allowBlank="1" showInputMessage="1" showErrorMessage="1" sqref="H1:I2 P1:Q2 AV1:AW2 AN1:AO2 AF1:AG2 X1:Y2 H8:I65416 X8:Y65416 P8:Q65416 AF8:AG65416 AN8:AO65416 AV8:AW65416" xr:uid="{00000000-0002-0000-1400-000003000000}">
      <formula1>0</formula1>
      <formula2>400</formula2>
    </dataValidation>
    <dataValidation type="decimal" allowBlank="1" showInputMessage="1" showErrorMessage="1" sqref="K1:L2 S1:T2 AY1:AZ2 AQ1:AR2 AI1:AJ2 AA1:AB2 K8:L65416 AA8:AB65416 S8:T65416 AI8:AJ65416 AQ8:AR65416 AY8:AZ65416" xr:uid="{00000000-0002-0000-1400-000004000000}">
      <formula1>0</formula1>
      <formula2>99</formula2>
    </dataValidation>
    <dataValidation type="whole" allowBlank="1" showInputMessage="1" showErrorMessage="1" sqref="M1:N2 U1:V2 BA1:BB2 AS1:AT2 AK1:AL2 AC1:AD2 M8:N65416 AC8:AD65416 U8:V65416 AK8:AL65416 AS8:AT65416 BA8:BB65416" xr:uid="{00000000-0002-0000-1400-000005000000}">
      <formula1>0</formula1>
      <formula2>999</formula2>
    </dataValidation>
    <dataValidation type="whole" operator="lessThanOrEqual" allowBlank="1" showInputMessage="1" showErrorMessage="1" sqref="BL6" xr:uid="{00000000-0002-0000-1400-000006000000}">
      <formula1>400</formula1>
    </dataValidation>
    <dataValidation type="whole" operator="lessThanOrEqual" allowBlank="1" showInputMessage="1" showErrorMessage="1" sqref="BL5" xr:uid="{00000000-0002-0000-1400-000007000000}">
      <formula1>99</formula1>
    </dataValidation>
    <dataValidation type="whole" allowBlank="1" showInputMessage="1" showErrorMessage="1" sqref="O3:V3" xr:uid="{00000000-0002-0000-14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310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310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310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310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310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3110"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311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311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311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3114"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3115"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3116"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3117"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3118"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3119"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3120"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3121"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3122"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3123"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3124"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3125"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3126"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3127"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3128"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3129"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3130"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84"/>
  <dimension ref="A1:BN10"/>
  <sheetViews>
    <sheetView workbookViewId="0">
      <pane xSplit="5" ySplit="8" topLeftCell="F9" activePane="bottomRight" state="frozen"/>
      <selection pane="topRight" activeCell="C5" sqref="C5:E5"/>
      <selection pane="bottomLeft" activeCell="C5" sqref="C5:E5"/>
      <selection pane="bottomRight" activeCell="BL10" sqref="BL10"/>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0</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50</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204</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214</v>
      </c>
      <c r="C9" s="1" t="s">
        <v>319</v>
      </c>
      <c r="D9" s="1" t="s">
        <v>215</v>
      </c>
      <c r="E9" s="1" t="s">
        <v>320</v>
      </c>
      <c r="F9" s="1" t="s">
        <v>139</v>
      </c>
      <c r="H9" s="59">
        <v>218</v>
      </c>
      <c r="J9" s="60">
        <f>H9+I9</f>
        <v>218</v>
      </c>
      <c r="K9" s="59">
        <v>7</v>
      </c>
      <c r="L9" s="59">
        <v>7</v>
      </c>
      <c r="M9" s="59">
        <v>1</v>
      </c>
      <c r="N9" s="61">
        <v>1</v>
      </c>
      <c r="O9" s="62">
        <v>1</v>
      </c>
      <c r="P9" s="62">
        <v>245</v>
      </c>
      <c r="Q9" s="62">
        <v>0</v>
      </c>
      <c r="R9" s="63">
        <f>P9+Q9</f>
        <v>245</v>
      </c>
      <c r="S9" s="62">
        <v>75</v>
      </c>
      <c r="T9" s="62">
        <v>75</v>
      </c>
      <c r="U9" s="62">
        <v>1</v>
      </c>
      <c r="V9" s="64">
        <v>1</v>
      </c>
      <c r="X9" s="65">
        <v>207.5</v>
      </c>
      <c r="Y9" s="65">
        <v>0</v>
      </c>
      <c r="Z9" s="66">
        <f>X9+Y9</f>
        <v>207.5</v>
      </c>
      <c r="AA9" s="65">
        <v>60</v>
      </c>
      <c r="AB9" s="65">
        <v>60</v>
      </c>
      <c r="AC9" s="65">
        <v>1</v>
      </c>
      <c r="AD9" s="67">
        <v>1</v>
      </c>
      <c r="BC9">
        <f>N9+V9+AD9+AL9+AT9+BB9</f>
        <v>3</v>
      </c>
      <c r="BD9">
        <f>J9+R9+Z9+AH9+AP9+AX9</f>
        <v>670.5</v>
      </c>
      <c r="BE9" s="31">
        <f>IF($O$4&gt;0,(LARGE(($N9,$V9,$AD9,$AL9,$AT9,$BB9),1)),"0")</f>
        <v>1</v>
      </c>
      <c r="BG9">
        <v>207.5</v>
      </c>
      <c r="BH9">
        <v>0</v>
      </c>
      <c r="BI9" s="31">
        <f>BC9-BE9-BF9</f>
        <v>2</v>
      </c>
      <c r="BJ9">
        <f>BD9-BG9-BH9</f>
        <v>463</v>
      </c>
      <c r="BL9" s="1">
        <v>1</v>
      </c>
      <c r="BN9" s="85" t="s">
        <v>323</v>
      </c>
    </row>
    <row r="10" spans="1:66" x14ac:dyDescent="0.2">
      <c r="A10" s="1">
        <v>2</v>
      </c>
      <c r="B10" s="1" t="s">
        <v>218</v>
      </c>
      <c r="C10" s="1" t="s">
        <v>305</v>
      </c>
      <c r="D10" s="1" t="s">
        <v>219</v>
      </c>
      <c r="E10" s="1" t="s">
        <v>322</v>
      </c>
      <c r="F10" s="1" t="s">
        <v>136</v>
      </c>
      <c r="H10" s="59">
        <v>213</v>
      </c>
      <c r="J10" s="60">
        <f>H10+I10</f>
        <v>213</v>
      </c>
      <c r="K10" s="59">
        <v>6</v>
      </c>
      <c r="L10" s="59">
        <v>7</v>
      </c>
      <c r="M10" s="59">
        <v>2</v>
      </c>
      <c r="N10" s="61">
        <v>2</v>
      </c>
      <c r="O10" s="62">
        <v>1</v>
      </c>
      <c r="P10" s="62">
        <v>215</v>
      </c>
      <c r="Q10" s="62">
        <v>0</v>
      </c>
      <c r="R10" s="63">
        <f>P10+Q10</f>
        <v>215</v>
      </c>
      <c r="S10" s="62">
        <v>65</v>
      </c>
      <c r="T10" s="62">
        <v>70</v>
      </c>
      <c r="U10" s="62">
        <v>2</v>
      </c>
      <c r="V10" s="64">
        <v>2</v>
      </c>
      <c r="Z10" s="66">
        <f>X10+Y10</f>
        <v>0</v>
      </c>
      <c r="AD10" s="67">
        <v>99</v>
      </c>
      <c r="BC10">
        <f>N10+V10+AD10+AL10+AT10+BB10</f>
        <v>103</v>
      </c>
      <c r="BD10">
        <f>J10+R10+Z10+AH10+AP10+AX10</f>
        <v>428</v>
      </c>
      <c r="BE10" s="31">
        <f>IF($O$4&gt;0,(LARGE(($N10,$V10,$AD10,$AL10,$AT10,$BB10),1)),"0")</f>
        <v>99</v>
      </c>
      <c r="BG10">
        <v>0</v>
      </c>
      <c r="BH10">
        <v>0</v>
      </c>
      <c r="BI10" s="31">
        <f>BC10-BE10-BF10</f>
        <v>4</v>
      </c>
      <c r="BJ10">
        <f>BD10-BG10-BH10</f>
        <v>428</v>
      </c>
      <c r="BL10" s="1">
        <v>2</v>
      </c>
    </row>
  </sheetData>
  <sheetProtection sheet="1" objects="1" scenarios="1"/>
  <sortState xmlns:xlrd2="http://schemas.microsoft.com/office/spreadsheetml/2017/richdata2" ref="A9:XFD11">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276 AV9:AW65276 P9:Q65276 X9:Y65276 AF9:AG65276 AN9:AO65276">
    <cfRule type="cellIs" dxfId="2" priority="1" stopIfTrue="1" operator="greaterThanOrEqual">
      <formula>$BL$6</formula>
    </cfRule>
  </conditionalFormatting>
  <dataValidations count="9">
    <dataValidation type="decimal" operator="lessThanOrEqual" allowBlank="1" showInputMessage="1" showErrorMessage="1" sqref="BK9:BL10 BG9:BH10 Z11:Z65276 AP9:AP65276 AX9:AX65276 J11:J65276 AH11:AH65276 R11:R65276 BC11:BL65276" xr:uid="{00000000-0002-0000-1500-000000000000}">
      <formula1>100</formula1>
    </dataValidation>
    <dataValidation type="list" allowBlank="1" showInputMessage="1" showErrorMessage="1" sqref="BM1:BM2 BM9:BM65276" xr:uid="{00000000-0002-0000-1500-000001000000}">
      <formula1>"ja,nee"</formula1>
    </dataValidation>
    <dataValidation operator="lessThanOrEqual" allowBlank="1" showInputMessage="1" showErrorMessage="1" sqref="Z8:Z10 J8:J10 AP8 AX8 BC9:BE10 J1:J2 R1:R2 AX1:AX2 AP1:AP2 AH1:AH2 Z1:Z2 BC1:BK8 BL1:BL4 BL7:BL8 R8:R10 AH8:AH10 BI9:BJ10" xr:uid="{00000000-0002-0000-1500-000002000000}"/>
    <dataValidation type="decimal" allowBlank="1" showInputMessage="1" showErrorMessage="1" sqref="H1:I2 P1:Q2 AV1:AW2 AN1:AO2 AF1:AG2 X1:Y2 H8:I65276 X8:Y65276 P8:Q65276 AF8:AG65276 AN8:AO65276 AV8:AW65276" xr:uid="{00000000-0002-0000-1500-000003000000}">
      <formula1>0</formula1>
      <formula2>400</formula2>
    </dataValidation>
    <dataValidation type="decimal" allowBlank="1" showInputMessage="1" showErrorMessage="1" sqref="K1:L2 S1:T2 AY1:AZ2 AQ1:AR2 AI1:AJ2 AA1:AB2 K8:L65276 AA8:AB65276 S8:T65276 AI8:AJ65276 AQ8:AR65276 AY8:AZ65276" xr:uid="{00000000-0002-0000-1500-000004000000}">
      <formula1>0</formula1>
      <formula2>99</formula2>
    </dataValidation>
    <dataValidation type="whole" allowBlank="1" showInputMessage="1" showErrorMessage="1" sqref="M1:N2 U1:V2 BA1:BB2 AS1:AT2 AK1:AL2 AC1:AD2 M8:N65276 AC8:AD65276 U8:V65276 AK8:AL65276 AS8:AT65276 BA8:BB65276" xr:uid="{00000000-0002-0000-1500-000005000000}">
      <formula1>0</formula1>
      <formula2>999</formula2>
    </dataValidation>
    <dataValidation type="whole" operator="lessThanOrEqual" allowBlank="1" showInputMessage="1" showErrorMessage="1" sqref="BL6" xr:uid="{00000000-0002-0000-1500-000006000000}">
      <formula1>400</formula1>
    </dataValidation>
    <dataValidation type="whole" operator="lessThanOrEqual" allowBlank="1" showInputMessage="1" showErrorMessage="1" sqref="BL5" xr:uid="{00000000-0002-0000-1500-000007000000}">
      <formula1>99</formula1>
    </dataValidation>
    <dataValidation type="whole" allowBlank="1" showInputMessage="1" showErrorMessage="1" sqref="O3:V3" xr:uid="{00000000-0002-0000-1500-000008000000}">
      <formula1>0</formula1>
      <formula2>99</formula2>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4129"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4130"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4131"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4132"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4133"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4134"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4135"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4136"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4137"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4138"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4139"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4140"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4141"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4142"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4143"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4144"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4145"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4146"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4147"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4148"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4149"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4150"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4151"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4152"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4153"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4154"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85"/>
  <dimension ref="A1:BN9"/>
  <sheetViews>
    <sheetView workbookViewId="0">
      <pane xSplit="5" ySplit="8" topLeftCell="F9" activePane="bottomRight" state="frozen"/>
      <selection pane="topRight" activeCell="C5" sqref="C5:E5"/>
      <selection pane="bottomLeft" activeCell="C5" sqref="C5:E5"/>
      <selection pane="bottomRight" activeCell="A9" sqref="A9:F9"/>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0</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51</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60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216</v>
      </c>
      <c r="C9" s="1" t="s">
        <v>304</v>
      </c>
      <c r="D9" s="1" t="s">
        <v>217</v>
      </c>
      <c r="E9" s="1" t="s">
        <v>321</v>
      </c>
      <c r="F9" s="1" t="s">
        <v>201</v>
      </c>
      <c r="H9" s="59">
        <v>248.5</v>
      </c>
      <c r="J9" s="60">
        <f>H9+I9</f>
        <v>248.5</v>
      </c>
      <c r="K9" s="59">
        <v>7</v>
      </c>
      <c r="L9" s="59">
        <v>6.5</v>
      </c>
      <c r="M9" s="59">
        <v>1</v>
      </c>
      <c r="N9" s="61">
        <v>1</v>
      </c>
      <c r="O9" s="62">
        <v>1</v>
      </c>
      <c r="P9" s="62">
        <v>265</v>
      </c>
      <c r="Q9" s="62">
        <v>0</v>
      </c>
      <c r="R9" s="63">
        <f>P9+Q9</f>
        <v>265</v>
      </c>
      <c r="S9" s="62">
        <v>75</v>
      </c>
      <c r="T9" s="62">
        <v>70</v>
      </c>
      <c r="U9" s="62">
        <v>1</v>
      </c>
      <c r="V9" s="64">
        <v>1</v>
      </c>
      <c r="X9" s="65">
        <v>264</v>
      </c>
      <c r="Y9" s="65">
        <v>0</v>
      </c>
      <c r="Z9" s="66">
        <f>X9+Y9</f>
        <v>264</v>
      </c>
      <c r="AA9" s="65">
        <v>70</v>
      </c>
      <c r="AB9" s="65">
        <v>60</v>
      </c>
      <c r="AC9" s="65">
        <v>1</v>
      </c>
      <c r="AD9" s="67">
        <v>1</v>
      </c>
      <c r="BC9">
        <f>N9+V9+AD9+AL9+AT9+BB9</f>
        <v>3</v>
      </c>
      <c r="BD9">
        <f>J9+R9+Z9+AH9+AP9+AX9</f>
        <v>777.5</v>
      </c>
      <c r="BE9" s="31">
        <f>IF($O$4&gt;0,(LARGE(($N9,$V9,$AD9,$AL9,$AT9,$BB9),1)),"0")</f>
        <v>1</v>
      </c>
      <c r="BG9">
        <v>248.5</v>
      </c>
      <c r="BH9">
        <v>0</v>
      </c>
      <c r="BI9" s="31">
        <f>BC9-BE9-BF9</f>
        <v>2</v>
      </c>
      <c r="BJ9">
        <f>BD9-BG9-BH9</f>
        <v>529</v>
      </c>
      <c r="BN9" s="85" t="s">
        <v>323</v>
      </c>
    </row>
  </sheetData>
  <sheetProtection sheet="1" objects="1" scenarios="1"/>
  <sortState xmlns:xlrd2="http://schemas.microsoft.com/office/spreadsheetml/2017/richdata2" ref="A9:XFD9">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256 AV9:AW65256 P9:Q65256 X9:Y65256 AF9:AG65256 AN9:AO65256">
    <cfRule type="cellIs" dxfId="1" priority="1" stopIfTrue="1" operator="greaterThanOrEqual">
      <formula>$BL$6</formula>
    </cfRule>
  </conditionalFormatting>
  <dataValidations count="9">
    <dataValidation type="whole" allowBlank="1" showInputMessage="1" showErrorMessage="1" sqref="O3:V3" xr:uid="{00000000-0002-0000-1600-000000000000}">
      <formula1>0</formula1>
      <formula2>99</formula2>
    </dataValidation>
    <dataValidation type="whole" operator="lessThanOrEqual" allowBlank="1" showInputMessage="1" showErrorMessage="1" sqref="BL5" xr:uid="{00000000-0002-0000-1600-000001000000}">
      <formula1>99</formula1>
    </dataValidation>
    <dataValidation type="whole" operator="lessThanOrEqual" allowBlank="1" showInputMessage="1" showErrorMessage="1" sqref="BL6" xr:uid="{00000000-0002-0000-1600-000002000000}">
      <formula1>400</formula1>
    </dataValidation>
    <dataValidation type="whole" allowBlank="1" showInputMessage="1" showErrorMessage="1" sqref="M1:N2 U1:V2 BA1:BB2 AS1:AT2 AK1:AL2 AC1:AD2 M8:N65256 AC8:AD65256 U8:V65256 AK8:AL65256 AS8:AT65256 BA8:BB65256" xr:uid="{00000000-0002-0000-1600-000003000000}">
      <formula1>0</formula1>
      <formula2>999</formula2>
    </dataValidation>
    <dataValidation type="decimal" allowBlank="1" showInputMessage="1" showErrorMessage="1" sqref="K1:L2 S1:T2 AY1:AZ2 AQ1:AR2 AI1:AJ2 AA1:AB2 K8:L65256 AA8:AB65256 S8:T65256 AI8:AJ65256 AQ8:AR65256 AY8:AZ65256" xr:uid="{00000000-0002-0000-1600-000004000000}">
      <formula1>0</formula1>
      <formula2>99</formula2>
    </dataValidation>
    <dataValidation type="decimal" allowBlank="1" showInputMessage="1" showErrorMessage="1" sqref="H1:I2 P1:Q2 AV1:AW2 AN1:AO2 AF1:AG2 X1:Y2 H8:I65256 X8:Y65256 P8:Q65256 AF8:AG65256 AN8:AO65256 AV8:AW65256" xr:uid="{00000000-0002-0000-1600-000005000000}">
      <formula1>0</formula1>
      <formula2>400</formula2>
    </dataValidation>
    <dataValidation operator="lessThanOrEqual" allowBlank="1" showInputMessage="1" showErrorMessage="1" sqref="AP8 AX8 J1:J2 R1:R2 AX1:AX2 AP1:AP2 AH1:AH2 Z1:Z2 BC1:BK8 BL1:BL4 BL7:BL8 AH8:AH9 Z8:Z9 R8:R9 J8:J9 BC9:BE9 BI9:BJ9" xr:uid="{00000000-0002-0000-1600-000006000000}"/>
    <dataValidation type="list" allowBlank="1" showInputMessage="1" showErrorMessage="1" sqref="BM1:BM2 BM9:BM65256" xr:uid="{00000000-0002-0000-1600-000007000000}">
      <formula1>"ja,nee"</formula1>
    </dataValidation>
    <dataValidation type="decimal" operator="lessThanOrEqual" allowBlank="1" showInputMessage="1" showErrorMessage="1" sqref="BK9:BL9 BG9:BH9 AP9:AP65256 AX9:AX65256 BC10:BL65256 R10:R65256 AH10:AH65256 J10:J65256 Z10:Z65256" xr:uid="{00000000-0002-0000-16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515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515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515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515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515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515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515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516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516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516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516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516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516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516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516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516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516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517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517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517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517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517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517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517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517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517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86"/>
  <dimension ref="A1:BN8"/>
  <sheetViews>
    <sheetView workbookViewId="0">
      <pane xSplit="5" ySplit="8" topLeftCell="F9" activePane="bottomRight" state="frozen"/>
      <selection pane="topRight" activeCell="C5" sqref="C5:E5"/>
      <selection pane="bottomLeft" activeCell="C5" sqref="C5:E5"/>
      <selection pane="bottomRight" activeCell="BL5" sqref="BL5"/>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49</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52</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60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0" priority="1" stopIfTrue="1" operator="greaterThanOrEqual">
      <formula>$BL$6</formula>
    </cfRule>
  </conditionalFormatting>
  <dataValidations count="9">
    <dataValidation type="whole" allowBlank="1" showInputMessage="1" showErrorMessage="1" sqref="O3:V3" xr:uid="{00000000-0002-0000-1700-000000000000}">
      <formula1>0</formula1>
      <formula2>99</formula2>
    </dataValidation>
    <dataValidation type="whole" operator="lessThanOrEqual" allowBlank="1" showInputMessage="1" showErrorMessage="1" sqref="BL5" xr:uid="{00000000-0002-0000-1700-000001000000}">
      <formula1>99</formula1>
    </dataValidation>
    <dataValidation type="whole" operator="lessThanOrEqual" allowBlank="1" showInputMessage="1" showErrorMessage="1" sqref="BL6" xr:uid="{00000000-0002-0000-1700-000002000000}">
      <formula1>400</formula1>
    </dataValidation>
    <dataValidation type="whole" allowBlank="1" showInputMessage="1" showErrorMessage="1" sqref="M1:N2 U1:V2 BA1:BB2 AS1:AT2 AK1:AL2 AC1:AD2 M8:N65536 AC8:AD65536 U8:V65536 AK8:AL65536 AS8:AT65536 BA8:BB65536" xr:uid="{00000000-0002-0000-1700-000003000000}">
      <formula1>0</formula1>
      <formula2>999</formula2>
    </dataValidation>
    <dataValidation type="decimal" allowBlank="1" showInputMessage="1" showErrorMessage="1" sqref="K1:L2 S1:T2 AY1:AZ2 AQ1:AR2 AI1:AJ2 AA1:AB2 K8:L65536 AA8:AB65536 S8:T65536 AI8:AJ65536 AQ8:AR65536 AY8:AZ65536" xr:uid="{00000000-0002-0000-1700-000004000000}">
      <formula1>0</formula1>
      <formula2>99</formula2>
    </dataValidation>
    <dataValidation type="decimal" allowBlank="1" showInputMessage="1" showErrorMessage="1" sqref="H1:I2 P1:Q2 AV1:AW2 AN1:AO2 AF1:AG2 X1:Y2 H8:I65536 X8:Y65536 P8:Q65536 AF8:AG65536 AN8:AO65536 AV8:AW65536" xr:uid="{00000000-0002-0000-1700-000005000000}">
      <formula1>0</formula1>
      <formula2>400</formula2>
    </dataValidation>
    <dataValidation operator="lessThanOrEqual" allowBlank="1" showInputMessage="1" showErrorMessage="1" sqref="R8 AH8 AP8 AX8 Z8 J1:J2 R1:R2 AX1:AX2 AP1:AP2 AH1:AH2 Z1:Z2 BC1:BK8 BL1:BL4 BL7:BL8 J8" xr:uid="{00000000-0002-0000-1700-000006000000}"/>
    <dataValidation type="list" allowBlank="1" showInputMessage="1" showErrorMessage="1" sqref="BM1:BM2 BM9:BM65536" xr:uid="{00000000-0002-0000-1700-000007000000}">
      <formula1>"ja,nee"</formula1>
    </dataValidation>
    <dataValidation type="decimal" operator="lessThanOrEqual" allowBlank="1" showInputMessage="1" showErrorMessage="1" sqref="AH9:AH65536 AP9:AP65536 AX9:AX65536 R9:R65536 J9:J65536 Z9:Z65536 BC9:BL65536" xr:uid="{00000000-0002-0000-17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6177"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06178"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6179"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06180"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06181"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06182"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06183"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6184"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06185"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06186"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306187"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06188"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306189"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06190"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06191"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306192"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06193"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306194"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06195"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06196"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306197"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306198"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306199"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306200"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06201"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306202"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31"/>
  <dimension ref="A1:BN8"/>
  <sheetViews>
    <sheetView workbookViewId="0">
      <pane xSplit="5" ySplit="8" topLeftCell="F9" activePane="bottomRight" state="frozen"/>
      <selection pane="topRight" activeCell="B9" sqref="B9"/>
      <selection pane="bottomLeft" activeCell="B9" sqref="B9"/>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4.85546875" style="1" hidden="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v>192</v>
      </c>
      <c r="H2" s="58">
        <v>192</v>
      </c>
      <c r="I2" s="60">
        <v>190</v>
      </c>
      <c r="J2" s="60">
        <f>H2+I2</f>
        <v>382</v>
      </c>
      <c r="K2" s="60"/>
      <c r="L2" s="60"/>
      <c r="M2" s="60"/>
      <c r="N2" s="70">
        <v>1</v>
      </c>
      <c r="O2" s="63">
        <v>193</v>
      </c>
      <c r="P2" s="63">
        <v>193</v>
      </c>
      <c r="Q2" s="63">
        <v>193</v>
      </c>
      <c r="R2" s="63">
        <f>P2+Q2</f>
        <v>386</v>
      </c>
      <c r="S2" s="63"/>
      <c r="T2" s="63"/>
      <c r="U2" s="63"/>
      <c r="V2" s="71">
        <v>2</v>
      </c>
      <c r="W2" s="66">
        <v>198</v>
      </c>
      <c r="X2" s="66">
        <v>198</v>
      </c>
      <c r="Y2" s="66">
        <v>198</v>
      </c>
      <c r="Z2" s="66">
        <f>X2+Y2</f>
        <v>396</v>
      </c>
      <c r="AA2" s="66"/>
      <c r="AB2" s="66"/>
      <c r="AC2" s="66"/>
      <c r="AD2" s="72">
        <v>3</v>
      </c>
      <c r="AE2" s="63">
        <v>177</v>
      </c>
      <c r="AF2" s="63">
        <v>177</v>
      </c>
      <c r="AG2" s="63">
        <v>177</v>
      </c>
      <c r="AH2" s="63">
        <f>AF2+AG2</f>
        <v>354</v>
      </c>
      <c r="AI2" s="63"/>
      <c r="AJ2" s="63"/>
      <c r="AK2" s="63"/>
      <c r="AL2" s="71">
        <v>4</v>
      </c>
      <c r="AM2" s="66">
        <v>178</v>
      </c>
      <c r="AN2" s="66">
        <v>178</v>
      </c>
      <c r="AO2" s="66">
        <v>178</v>
      </c>
      <c r="AP2" s="66">
        <f>AN2+AO2</f>
        <v>356</v>
      </c>
      <c r="AQ2" s="66"/>
      <c r="AR2" s="66"/>
      <c r="AS2" s="66"/>
      <c r="AT2" s="72">
        <v>5</v>
      </c>
      <c r="AU2" s="63">
        <v>179</v>
      </c>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M2"/>
      <c r="BN2"/>
    </row>
    <row r="3" spans="1:66" x14ac:dyDescent="0.2">
      <c r="A3" s="93" t="s">
        <v>1</v>
      </c>
      <c r="B3" s="94"/>
      <c r="C3" s="95" t="str">
        <f>Instellingen!B3</f>
        <v>Kring de Oude IJssel</v>
      </c>
      <c r="D3" s="96"/>
      <c r="E3" s="97"/>
      <c r="F3" s="93"/>
      <c r="G3" s="98"/>
      <c r="H3" s="98"/>
      <c r="I3" s="98"/>
      <c r="J3" s="98"/>
      <c r="K3" s="98"/>
      <c r="L3" s="98"/>
      <c r="M3" s="98"/>
      <c r="N3" s="94"/>
      <c r="O3" s="95"/>
      <c r="P3" s="96"/>
      <c r="Q3" s="96"/>
      <c r="R3" s="96"/>
      <c r="S3" s="96"/>
      <c r="T3" s="96"/>
      <c r="U3" s="96"/>
      <c r="V3" s="97"/>
      <c r="W3" s="133"/>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5"/>
      <c r="BC3" s="93" t="s">
        <v>3</v>
      </c>
      <c r="BD3" s="98"/>
      <c r="BE3" s="98"/>
      <c r="BF3" s="98"/>
      <c r="BG3" s="98"/>
      <c r="BH3" s="98"/>
      <c r="BI3" s="98"/>
      <c r="BJ3" s="98"/>
      <c r="BK3" s="94"/>
      <c r="BL3" s="19">
        <f>Instellingen!B6</f>
        <v>3</v>
      </c>
      <c r="BM3" s="74"/>
      <c r="BN3" s="102"/>
    </row>
    <row r="4" spans="1:66" x14ac:dyDescent="0.2">
      <c r="A4" s="93" t="s">
        <v>4</v>
      </c>
      <c r="B4" s="94"/>
      <c r="C4" s="111" t="s">
        <v>49</v>
      </c>
      <c r="D4" s="96"/>
      <c r="E4" s="97"/>
      <c r="F4" s="93" t="s">
        <v>6</v>
      </c>
      <c r="G4" s="98"/>
      <c r="H4" s="98"/>
      <c r="I4" s="98"/>
      <c r="J4" s="98"/>
      <c r="K4" s="98"/>
      <c r="L4" s="98"/>
      <c r="M4" s="98"/>
      <c r="N4" s="94"/>
      <c r="O4" s="95">
        <f>Instellingen!B7</f>
        <v>1</v>
      </c>
      <c r="P4" s="96"/>
      <c r="Q4" s="96"/>
      <c r="R4" s="96"/>
      <c r="S4" s="96"/>
      <c r="T4" s="96"/>
      <c r="U4" s="96"/>
      <c r="V4" s="97"/>
      <c r="W4" s="136"/>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8"/>
      <c r="BC4" s="93"/>
      <c r="BD4" s="98"/>
      <c r="BE4" s="98"/>
      <c r="BF4" s="98"/>
      <c r="BG4" s="98"/>
      <c r="BH4" s="98"/>
      <c r="BI4" s="98"/>
      <c r="BJ4" s="98"/>
      <c r="BK4" s="94"/>
      <c r="BL4" s="19"/>
      <c r="BM4" s="75"/>
      <c r="BN4" s="105"/>
    </row>
    <row r="5" spans="1:66" x14ac:dyDescent="0.2">
      <c r="A5" s="93" t="s">
        <v>7</v>
      </c>
      <c r="B5" s="94"/>
      <c r="C5" s="95"/>
      <c r="D5" s="96"/>
      <c r="E5" s="97"/>
      <c r="F5" s="93" t="s">
        <v>9</v>
      </c>
      <c r="G5" s="98"/>
      <c r="H5" s="98"/>
      <c r="I5" s="98"/>
      <c r="J5" s="98"/>
      <c r="K5" s="98"/>
      <c r="L5" s="98"/>
      <c r="M5" s="98"/>
      <c r="N5" s="94"/>
      <c r="O5" s="95">
        <f>Instellingen!B5</f>
        <v>99</v>
      </c>
      <c r="P5" s="96"/>
      <c r="Q5" s="96"/>
      <c r="R5" s="96"/>
      <c r="S5" s="96"/>
      <c r="T5" s="96"/>
      <c r="U5" s="96"/>
      <c r="V5" s="97"/>
      <c r="W5" s="139"/>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c r="AW5" s="140"/>
      <c r="AX5" s="140"/>
      <c r="AY5" s="140"/>
      <c r="AZ5" s="140"/>
      <c r="BA5" s="140"/>
      <c r="BB5" s="141"/>
      <c r="BC5" s="93"/>
      <c r="BD5" s="98"/>
      <c r="BE5" s="98"/>
      <c r="BF5" s="98"/>
      <c r="BG5" s="98"/>
      <c r="BH5" s="98"/>
      <c r="BI5" s="98"/>
      <c r="BJ5" s="98"/>
      <c r="BK5" s="94"/>
      <c r="BL5" s="19"/>
      <c r="BM5" s="75"/>
      <c r="BN5" s="105"/>
    </row>
    <row r="6" spans="1:66" ht="12.75" customHeight="1" x14ac:dyDescent="0.2">
      <c r="A6" s="128"/>
      <c r="B6" s="129"/>
      <c r="C6" s="129"/>
      <c r="D6" s="129"/>
      <c r="E6" s="130"/>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c r="BJ6" s="56"/>
      <c r="BK6" s="36"/>
      <c r="BL6" s="73"/>
      <c r="BM6" s="75"/>
      <c r="BN6" s="105"/>
    </row>
    <row r="7" spans="1:66" ht="12.75" customHeight="1" x14ac:dyDescent="0.2">
      <c r="A7" s="131"/>
      <c r="B7" s="131"/>
      <c r="C7" s="131"/>
      <c r="D7" s="131"/>
      <c r="E7" s="132"/>
      <c r="F7" s="57" t="s">
        <v>14</v>
      </c>
      <c r="G7" s="125" t="str">
        <f>Instellingen!C36</f>
        <v>11/12 april</v>
      </c>
      <c r="H7" s="117"/>
      <c r="I7" s="117"/>
      <c r="J7" s="117"/>
      <c r="K7" s="117"/>
      <c r="L7" s="117"/>
      <c r="M7" s="117"/>
      <c r="N7" s="118"/>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76"/>
      <c r="BN7" s="108"/>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27"/>
      <c r="BN8" s="2" t="s">
        <v>39</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s>
  <dataValidations count="14">
    <dataValidation type="whole" operator="lessThan" allowBlank="1" showInputMessage="1" showErrorMessage="1" error="De waarde is maximaal 500" sqref="H9:L65536 R9:T65536 AP9:AR65536 AX9:AZ65536 AA9:AB65536 AH9:AJ65536" xr:uid="{00000000-0002-0000-1800-000000000000}">
      <formula1>500</formula1>
    </dataValidation>
    <dataValidation type="whole" operator="lessThan" allowBlank="1" showInputMessage="1" showErrorMessage="1" error="De waarde is maximaal 200" sqref="BB2 AL2 AT2 AL8:AL65536 AT8:AT65536 BB8:BB65536 V8:V65536 N8:N65536 AD8:AD65536" xr:uid="{00000000-0002-0000-1800-000001000000}">
      <formula1>200</formula1>
    </dataValidation>
    <dataValidation operator="lessThan" allowBlank="1" showInputMessage="1" showErrorMessage="1" error="De waarde is maximaal 500" sqref="R8:T8 AA8:AB8 AI8:AJ8 AQ8:AR8 AY8:AZ8 H8:L8" xr:uid="{00000000-0002-0000-1800-000002000000}"/>
    <dataValidation type="whole" allowBlank="1" showInputMessage="1" showErrorMessage="1" sqref="BL3:BM3 O4" xr:uid="{00000000-0002-0000-1800-000003000000}">
      <formula1>1</formula1>
      <formula2>4</formula2>
    </dataValidation>
    <dataValidation type="whole" allowBlank="1" showInputMessage="1" showErrorMessage="1" sqref="BL4:BM4" xr:uid="{00000000-0002-0000-1800-000004000000}">
      <formula1>1</formula1>
      <formula2>2</formula2>
    </dataValidation>
    <dataValidation type="whole" operator="lessThan" allowBlank="1" showInputMessage="1" showErrorMessage="1" sqref="BL5:BM5" xr:uid="{00000000-0002-0000-1800-000005000000}">
      <formula1>9</formula1>
    </dataValidation>
    <dataValidation type="whole" operator="lessThan" allowBlank="1" showInputMessage="1" showErrorMessage="1" sqref="BL6:BM6" xr:uid="{00000000-0002-0000-1800-000006000000}">
      <formula1>340</formula1>
    </dataValidation>
    <dataValidation type="whole" operator="lessThanOrEqual" allowBlank="1" showInputMessage="1" showErrorMessage="1" sqref="X8:Z65536 X2:Z2 P2:Q2 P8:Q65536" xr:uid="{00000000-0002-0000-1800-000007000000}">
      <formula1>340</formula1>
    </dataValidation>
    <dataValidation type="whole" operator="lessThan" allowBlank="1" showInputMessage="1" showErrorMessage="1" sqref="U2 U8:U65536" xr:uid="{00000000-0002-0000-1800-000008000000}">
      <formula1>999</formula1>
    </dataValidation>
    <dataValidation type="whole" operator="lessThanOrEqual" allowBlank="1" showInputMessage="1" showErrorMessage="1" error="De waarde is maximaal 200" sqref="AN2:AO2 AV2:AW2 AF2:AG2 AN8:AO65536 AF8:AG65536 AV8:AW65536" xr:uid="{00000000-0002-0000-1800-000009000000}">
      <formula1>340</formula1>
    </dataValidation>
    <dataValidation type="whole" operator="lessThanOrEqual" allowBlank="1" showInputMessage="1" showErrorMessage="1" sqref="O5" xr:uid="{00000000-0002-0000-1800-00000A000000}">
      <formula1>999</formula1>
    </dataValidation>
    <dataValidation type="whole" operator="lessThan" allowBlank="1" showInputMessage="1" showErrorMessage="1" sqref="O3" xr:uid="{00000000-0002-0000-1800-00000B000000}">
      <formula1>99</formula1>
    </dataValidation>
    <dataValidation operator="lessThanOrEqual" allowBlank="1" showInputMessage="1" showErrorMessage="1" sqref="W1:W3 W8:W65536" xr:uid="{00000000-0002-0000-1800-00000C000000}"/>
    <dataValidation operator="lessThanOrEqual" allowBlank="1" showInputMessage="1" showErrorMessage="1" error="De waarde is maximaal 200" sqref="AM1:AM2 AU1:AU2 AE1:AE2 AM8:AM65536 AE8:AE65536 AU8:AU65536" xr:uid="{00000000-0002-0000-18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39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31539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539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31539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31539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315398" r:id="rId9" name="Button 6">
              <controlPr defaultSize="0" print="0" autoFill="0" autoPict="0" macro="[0]!verbergen">
                <anchor moveWithCells="1" sizeWithCells="1">
                  <from>
                    <xdr:col>65</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31539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540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31540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315402" r:id="rId13" name="Button 10">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315403" r:id="rId14" name="Button 11">
              <controlPr defaultSize="0" print="0" autoFill="0" autoPict="0" macro="[0]!Sort_Totaal_Punten">
                <anchor moveWithCells="1" sizeWithCells="1">
                  <from>
                    <xdr:col>61</xdr:col>
                    <xdr:colOff>9525</xdr:colOff>
                    <xdr:row>7</xdr:row>
                    <xdr:rowOff>28575</xdr:rowOff>
                  </from>
                  <to>
                    <xdr:col>61</xdr:col>
                    <xdr:colOff>381000</xdr:colOff>
                    <xdr:row>8</xdr:row>
                    <xdr:rowOff>0</xdr:rowOff>
                  </to>
                </anchor>
              </controlPr>
            </control>
          </mc:Choice>
        </mc:AlternateContent>
        <mc:AlternateContent xmlns:mc="http://schemas.openxmlformats.org/markup-compatibility/2006">
          <mc:Choice Requires="x14">
            <control shapeId="315404" r:id="rId15" name="Button 12">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315405" r:id="rId16" name="Button 13">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315406" r:id="rId17" name="Button 14">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315407" r:id="rId18" name="Button 15">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315408" r:id="rId19" name="Button 16">
              <controlPr defaultSize="0" print="0" autoFill="0" autoPict="0" macro="[0]!Kopieren">
                <anchor moveWithCells="1" sizeWithCells="1">
                  <from>
                    <xdr:col>2</xdr:col>
                    <xdr:colOff>657225</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5409" r:id="rId20" name="Button 17">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315410" r:id="rId21" name="Button 18">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315411" r:id="rId22" name="Button 19">
              <controlPr defaultSize="0" print="0" autoFill="0" autoPict="0" macro="[0]!Verberg_Ex_Aequo_3">
                <anchor moveWithCells="1" sizeWithCells="1">
                  <from>
                    <xdr:col>26</xdr:col>
                    <xdr:colOff>19050</xdr:colOff>
                    <xdr:row>7</xdr:row>
                    <xdr:rowOff>9525</xdr:rowOff>
                  </from>
                  <to>
                    <xdr:col>27</xdr:col>
                    <xdr:colOff>190500</xdr:colOff>
                    <xdr:row>8</xdr:row>
                    <xdr:rowOff>0</xdr:rowOff>
                  </to>
                </anchor>
              </controlPr>
            </control>
          </mc:Choice>
        </mc:AlternateContent>
        <mc:AlternateContent xmlns:mc="http://schemas.openxmlformats.org/markup-compatibility/2006">
          <mc:Choice Requires="x14">
            <control shapeId="315412" r:id="rId23" name="Button 20">
              <controlPr defaultSize="0" print="0" autoFill="0" autoPict="0" macro="[0]!Verberg_Ex_Aequo_4">
                <anchor moveWithCells="1" sizeWithCells="1">
                  <from>
                    <xdr:col>30</xdr:col>
                    <xdr:colOff>0</xdr:colOff>
                    <xdr:row>7</xdr:row>
                    <xdr:rowOff>9525</xdr:rowOff>
                  </from>
                  <to>
                    <xdr:col>35</xdr:col>
                    <xdr:colOff>190500</xdr:colOff>
                    <xdr:row>8</xdr:row>
                    <xdr:rowOff>0</xdr:rowOff>
                  </to>
                </anchor>
              </controlPr>
            </control>
          </mc:Choice>
        </mc:AlternateContent>
        <mc:AlternateContent xmlns:mc="http://schemas.openxmlformats.org/markup-compatibility/2006">
          <mc:Choice Requires="x14">
            <control shapeId="315413" r:id="rId24" name="Button 21">
              <controlPr defaultSize="0" print="0" autoFill="0" autoPict="0" macro="[0]!Verberg_Ex_Aequo_5">
                <anchor moveWithCells="1" sizeWithCells="1">
                  <from>
                    <xdr:col>38</xdr:col>
                    <xdr:colOff>0</xdr:colOff>
                    <xdr:row>7</xdr:row>
                    <xdr:rowOff>9525</xdr:rowOff>
                  </from>
                  <to>
                    <xdr:col>43</xdr:col>
                    <xdr:colOff>190500</xdr:colOff>
                    <xdr:row>8</xdr:row>
                    <xdr:rowOff>0</xdr:rowOff>
                  </to>
                </anchor>
              </controlPr>
            </control>
          </mc:Choice>
        </mc:AlternateContent>
        <mc:AlternateContent xmlns:mc="http://schemas.openxmlformats.org/markup-compatibility/2006">
          <mc:Choice Requires="x14">
            <control shapeId="315414" r:id="rId25" name="Button 22">
              <controlPr defaultSize="0" print="0" autoFill="0" autoPict="0" macro="[0]!Verberg_Ex_Aequo_6">
                <anchor moveWithCells="1" sizeWithCells="1">
                  <from>
                    <xdr:col>46</xdr:col>
                    <xdr:colOff>0</xdr:colOff>
                    <xdr:row>7</xdr:row>
                    <xdr:rowOff>9525</xdr:rowOff>
                  </from>
                  <to>
                    <xdr:col>51</xdr:col>
                    <xdr:colOff>190500</xdr:colOff>
                    <xdr:row>8</xdr:row>
                    <xdr:rowOff>0</xdr:rowOff>
                  </to>
                </anchor>
              </controlPr>
            </control>
          </mc:Choice>
        </mc:AlternateContent>
        <mc:AlternateContent xmlns:mc="http://schemas.openxmlformats.org/markup-compatibility/2006">
          <mc:Choice Requires="x14">
            <control shapeId="315415" r:id="rId26" name="Button 23">
              <controlPr defaultSize="0" print="0" autoFill="0" autoPict="0" macro="[0]!Sort_Pl_Punten_4">
                <anchor moveWithCells="1" sizeWithCells="1">
                  <from>
                    <xdr:col>30</xdr:col>
                    <xdr:colOff>0</xdr:colOff>
                    <xdr:row>7</xdr:row>
                    <xdr:rowOff>28575</xdr:rowOff>
                  </from>
                  <to>
                    <xdr:col>38</xdr:col>
                    <xdr:colOff>0</xdr:colOff>
                    <xdr:row>8</xdr:row>
                    <xdr:rowOff>0</xdr:rowOff>
                  </to>
                </anchor>
              </controlPr>
            </control>
          </mc:Choice>
        </mc:AlternateContent>
        <mc:AlternateContent xmlns:mc="http://schemas.openxmlformats.org/markup-compatibility/2006">
          <mc:Choice Requires="x14">
            <control shapeId="315416" r:id="rId27" name="Button 24">
              <controlPr defaultSize="0" print="0" autoFill="0" autoPict="0" macro="[0]!Sort_Pl_Punten_5">
                <anchor moveWithCells="1" sizeWithCells="1">
                  <from>
                    <xdr:col>38</xdr:col>
                    <xdr:colOff>0</xdr:colOff>
                    <xdr:row>7</xdr:row>
                    <xdr:rowOff>28575</xdr:rowOff>
                  </from>
                  <to>
                    <xdr:col>46</xdr:col>
                    <xdr:colOff>0</xdr:colOff>
                    <xdr:row>8</xdr:row>
                    <xdr:rowOff>0</xdr:rowOff>
                  </to>
                </anchor>
              </controlPr>
            </control>
          </mc:Choice>
        </mc:AlternateContent>
        <mc:AlternateContent xmlns:mc="http://schemas.openxmlformats.org/markup-compatibility/2006">
          <mc:Choice Requires="x14">
            <control shapeId="315417" r:id="rId28" name="Button 25">
              <controlPr defaultSize="0" print="0" autoFill="0" autoPict="0" macro="[0]!Sort_Pl_Punten_6">
                <anchor moveWithCells="1" sizeWithCells="1">
                  <from>
                    <xdr:col>46</xdr:col>
                    <xdr:colOff>0</xdr:colOff>
                    <xdr:row>7</xdr:row>
                    <xdr:rowOff>28575</xdr:rowOff>
                  </from>
                  <to>
                    <xdr:col>46</xdr:col>
                    <xdr:colOff>0</xdr:colOff>
                    <xdr:row>8</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7"/>
  <dimension ref="A1:K37"/>
  <sheetViews>
    <sheetView workbookViewId="0">
      <pane ySplit="4" topLeftCell="A5" activePane="bottomLeft" state="frozen"/>
      <selection activeCell="C5" sqref="C5:E5"/>
      <selection pane="bottomLeft" activeCell="B42" sqref="B42"/>
    </sheetView>
  </sheetViews>
  <sheetFormatPr defaultRowHeight="12.75" x14ac:dyDescent="0.2"/>
  <cols>
    <col min="1" max="1" width="6.85546875" style="1" bestFit="1" customWidth="1"/>
    <col min="2" max="2" width="10" style="1" customWidth="1"/>
    <col min="3" max="3" width="28.140625" style="1" customWidth="1"/>
    <col min="4" max="4" width="26.7109375" style="1" customWidth="1"/>
    <col min="5" max="5" width="7.85546875" style="1" bestFit="1" customWidth="1"/>
    <col min="6" max="6" width="4.140625" style="1" bestFit="1" customWidth="1"/>
    <col min="7" max="7" width="23.28515625" style="1" customWidth="1"/>
    <col min="8" max="8" width="8.5703125" style="1" customWidth="1"/>
    <col min="9" max="9" width="7.85546875" style="15" customWidth="1"/>
    <col min="10" max="10" width="7.5703125" style="1" customWidth="1"/>
    <col min="11" max="11" width="13.42578125" style="1" customWidth="1"/>
  </cols>
  <sheetData>
    <row r="1" spans="1:11" x14ac:dyDescent="0.2">
      <c r="A1" s="90" t="s">
        <v>53</v>
      </c>
      <c r="B1" s="91"/>
      <c r="C1" s="91"/>
      <c r="D1" s="91"/>
      <c r="E1" s="91"/>
      <c r="F1" s="91"/>
      <c r="G1" s="92"/>
      <c r="H1" s="93"/>
      <c r="I1" s="94"/>
      <c r="J1" s="16"/>
      <c r="K1" s="16"/>
    </row>
    <row r="2" spans="1:11" hidden="1" x14ac:dyDescent="0.2">
      <c r="A2"/>
      <c r="B2"/>
      <c r="C2"/>
      <c r="D2"/>
      <c r="E2"/>
      <c r="F2"/>
      <c r="G2" s="1" t="b">
        <v>1</v>
      </c>
      <c r="H2" s="1" t="b">
        <v>0</v>
      </c>
      <c r="I2" s="13"/>
      <c r="J2"/>
      <c r="K2"/>
    </row>
    <row r="3" spans="1:11" ht="25.5" customHeight="1" x14ac:dyDescent="0.2">
      <c r="A3" s="4" t="s">
        <v>1</v>
      </c>
      <c r="B3" s="142" t="str">
        <f>Instellingen!B3</f>
        <v>Kring de Oude IJssel</v>
      </c>
      <c r="C3" s="143"/>
      <c r="D3" s="17"/>
      <c r="E3" s="144" t="s">
        <v>54</v>
      </c>
      <c r="F3" s="144"/>
      <c r="G3" s="10"/>
      <c r="H3" s="145" t="s">
        <v>55</v>
      </c>
      <c r="I3" s="146"/>
      <c r="J3" s="18">
        <v>1</v>
      </c>
      <c r="K3" s="12"/>
    </row>
    <row r="4" spans="1:11" ht="25.5" x14ac:dyDescent="0.2">
      <c r="A4" s="2" t="s">
        <v>56</v>
      </c>
      <c r="B4" s="2" t="s">
        <v>19</v>
      </c>
      <c r="C4" s="2" t="s">
        <v>20</v>
      </c>
      <c r="D4" s="2" t="s">
        <v>21</v>
      </c>
      <c r="E4" s="2" t="s">
        <v>57</v>
      </c>
      <c r="F4" s="2" t="s">
        <v>58</v>
      </c>
      <c r="G4" s="2" t="s">
        <v>59</v>
      </c>
      <c r="H4" s="11" t="s">
        <v>60</v>
      </c>
      <c r="I4" s="14" t="s">
        <v>61</v>
      </c>
      <c r="J4" s="5" t="s">
        <v>62</v>
      </c>
      <c r="K4" s="2" t="s">
        <v>63</v>
      </c>
    </row>
    <row r="6" spans="1:11" x14ac:dyDescent="0.2">
      <c r="C6" s="1" t="s">
        <v>327</v>
      </c>
      <c r="D6" s="1" t="s">
        <v>332</v>
      </c>
    </row>
    <row r="7" spans="1:11" x14ac:dyDescent="0.2">
      <c r="A7" s="1">
        <v>1</v>
      </c>
      <c r="B7" s="1" t="s">
        <v>155</v>
      </c>
      <c r="C7" s="1" t="s">
        <v>233</v>
      </c>
      <c r="D7" s="1" t="s">
        <v>156</v>
      </c>
      <c r="E7" s="1" t="s">
        <v>42</v>
      </c>
      <c r="F7" s="1" t="s">
        <v>333</v>
      </c>
      <c r="G7" s="1" t="s">
        <v>157</v>
      </c>
      <c r="H7" s="1" t="s">
        <v>323</v>
      </c>
    </row>
    <row r="9" spans="1:11" x14ac:dyDescent="0.2">
      <c r="C9" s="1" t="s">
        <v>328</v>
      </c>
      <c r="D9" s="1" t="s">
        <v>332</v>
      </c>
    </row>
    <row r="10" spans="1:11" x14ac:dyDescent="0.2">
      <c r="A10" s="1">
        <v>1</v>
      </c>
      <c r="B10" s="1" t="s">
        <v>160</v>
      </c>
      <c r="C10" s="1" t="s">
        <v>236</v>
      </c>
      <c r="D10" s="1" t="s">
        <v>161</v>
      </c>
      <c r="E10" s="1" t="s">
        <v>42</v>
      </c>
      <c r="F10" s="1" t="s">
        <v>40</v>
      </c>
      <c r="G10" s="1" t="s">
        <v>157</v>
      </c>
      <c r="H10" s="1" t="s">
        <v>323</v>
      </c>
    </row>
    <row r="12" spans="1:11" x14ac:dyDescent="0.2">
      <c r="C12" s="1" t="s">
        <v>329</v>
      </c>
      <c r="D12" s="1" t="s">
        <v>336</v>
      </c>
    </row>
    <row r="13" spans="1:11" x14ac:dyDescent="0.2">
      <c r="A13" s="1">
        <v>1</v>
      </c>
      <c r="B13" s="1" t="s">
        <v>142</v>
      </c>
      <c r="C13" s="1" t="s">
        <v>229</v>
      </c>
      <c r="D13" s="1" t="s">
        <v>143</v>
      </c>
      <c r="E13" s="1" t="s">
        <v>42</v>
      </c>
      <c r="F13" s="1" t="s">
        <v>325</v>
      </c>
      <c r="G13" s="1" t="s">
        <v>128</v>
      </c>
      <c r="H13" s="1" t="s">
        <v>323</v>
      </c>
    </row>
    <row r="15" spans="1:11" x14ac:dyDescent="0.2">
      <c r="C15" s="1" t="s">
        <v>330</v>
      </c>
      <c r="D15" s="1" t="s">
        <v>337</v>
      </c>
    </row>
    <row r="16" spans="1:11" x14ac:dyDescent="0.2">
      <c r="A16" s="1">
        <v>1</v>
      </c>
      <c r="B16" s="1" t="s">
        <v>166</v>
      </c>
      <c r="C16" s="1" t="s">
        <v>261</v>
      </c>
      <c r="D16" s="1" t="s">
        <v>167</v>
      </c>
      <c r="E16" s="1" t="s">
        <v>43</v>
      </c>
      <c r="F16" s="1" t="s">
        <v>42</v>
      </c>
      <c r="G16" s="1" t="s">
        <v>146</v>
      </c>
      <c r="H16" s="1" t="s">
        <v>323</v>
      </c>
    </row>
    <row r="18" spans="1:8" x14ac:dyDescent="0.2">
      <c r="C18" s="1" t="s">
        <v>339</v>
      </c>
      <c r="D18" s="1" t="s">
        <v>340</v>
      </c>
    </row>
    <row r="19" spans="1:8" x14ac:dyDescent="0.2">
      <c r="A19" s="1">
        <v>1</v>
      </c>
      <c r="B19" s="1" t="s">
        <v>172</v>
      </c>
      <c r="C19" s="1" t="s">
        <v>242</v>
      </c>
      <c r="D19" s="1" t="s">
        <v>173</v>
      </c>
      <c r="E19" s="1" t="s">
        <v>43</v>
      </c>
      <c r="F19" s="1" t="s">
        <v>325</v>
      </c>
      <c r="G19" s="1" t="s">
        <v>146</v>
      </c>
      <c r="H19" s="1" t="s">
        <v>323</v>
      </c>
    </row>
    <row r="21" spans="1:8" x14ac:dyDescent="0.2">
      <c r="C21" s="1" t="s">
        <v>343</v>
      </c>
      <c r="D21" s="1" t="s">
        <v>337</v>
      </c>
    </row>
    <row r="22" spans="1:8" x14ac:dyDescent="0.2">
      <c r="A22" s="1">
        <v>1</v>
      </c>
      <c r="B22" s="1" t="s">
        <v>199</v>
      </c>
      <c r="C22" s="1" t="s">
        <v>257</v>
      </c>
      <c r="D22" s="1" t="s">
        <v>200</v>
      </c>
      <c r="E22" s="1" t="s">
        <v>45</v>
      </c>
      <c r="F22" s="1" t="s">
        <v>40</v>
      </c>
      <c r="G22" s="1" t="s">
        <v>201</v>
      </c>
      <c r="H22" s="1" t="s">
        <v>323</v>
      </c>
    </row>
    <row r="24" spans="1:8" x14ac:dyDescent="0.2">
      <c r="C24" s="1" t="s">
        <v>344</v>
      </c>
      <c r="D24" s="1" t="s">
        <v>345</v>
      </c>
    </row>
    <row r="25" spans="1:8" x14ac:dyDescent="0.2">
      <c r="A25" s="1">
        <v>1</v>
      </c>
      <c r="B25" s="1" t="s">
        <v>195</v>
      </c>
      <c r="C25" s="1" t="s">
        <v>226</v>
      </c>
      <c r="D25" s="1" t="s">
        <v>196</v>
      </c>
      <c r="E25" s="1" t="s">
        <v>45</v>
      </c>
      <c r="F25" s="1" t="s">
        <v>324</v>
      </c>
      <c r="G25" s="1" t="s">
        <v>136</v>
      </c>
      <c r="H25" s="1" t="s">
        <v>323</v>
      </c>
    </row>
    <row r="27" spans="1:8" x14ac:dyDescent="0.2">
      <c r="C27" s="1" t="s">
        <v>348</v>
      </c>
      <c r="D27" s="1" t="s">
        <v>337</v>
      </c>
    </row>
    <row r="28" spans="1:8" x14ac:dyDescent="0.2">
      <c r="A28" s="1">
        <v>1</v>
      </c>
      <c r="B28" s="1" t="s">
        <v>208</v>
      </c>
      <c r="C28" s="1" t="s">
        <v>316</v>
      </c>
      <c r="D28" s="1" t="s">
        <v>209</v>
      </c>
      <c r="E28" s="1" t="s">
        <v>47</v>
      </c>
      <c r="F28" s="1" t="s">
        <v>325</v>
      </c>
      <c r="G28" s="1" t="s">
        <v>128</v>
      </c>
      <c r="H28" s="1" t="s">
        <v>323</v>
      </c>
    </row>
    <row r="30" spans="1:8" x14ac:dyDescent="0.2">
      <c r="C30" s="1" t="s">
        <v>349</v>
      </c>
      <c r="D30" s="1" t="s">
        <v>332</v>
      </c>
    </row>
    <row r="31" spans="1:8" x14ac:dyDescent="0.2">
      <c r="A31" s="1">
        <v>1</v>
      </c>
      <c r="B31" s="1" t="s">
        <v>210</v>
      </c>
      <c r="C31" s="1" t="s">
        <v>302</v>
      </c>
      <c r="D31" s="1" t="s">
        <v>211</v>
      </c>
      <c r="E31" s="1" t="s">
        <v>48</v>
      </c>
      <c r="F31" s="1" t="s">
        <v>324</v>
      </c>
      <c r="G31" s="1" t="s">
        <v>157</v>
      </c>
      <c r="H31" s="1" t="s">
        <v>323</v>
      </c>
    </row>
    <row r="33" spans="1:8" x14ac:dyDescent="0.2">
      <c r="C33" s="1" t="s">
        <v>350</v>
      </c>
    </row>
    <row r="34" spans="1:8" x14ac:dyDescent="0.2">
      <c r="A34" s="1">
        <v>1</v>
      </c>
      <c r="B34" s="1" t="s">
        <v>214</v>
      </c>
      <c r="C34" s="1" t="s">
        <v>319</v>
      </c>
      <c r="D34" s="1" t="s">
        <v>215</v>
      </c>
      <c r="E34" s="1" t="s">
        <v>50</v>
      </c>
      <c r="F34" s="1" t="s">
        <v>324</v>
      </c>
      <c r="G34" s="1" t="s">
        <v>139</v>
      </c>
      <c r="H34" s="1" t="s">
        <v>323</v>
      </c>
    </row>
    <row r="36" spans="1:8" x14ac:dyDescent="0.2">
      <c r="C36" s="1" t="s">
        <v>351</v>
      </c>
    </row>
    <row r="37" spans="1:8" x14ac:dyDescent="0.2">
      <c r="A37" s="1">
        <v>1</v>
      </c>
      <c r="B37" s="1" t="s">
        <v>216</v>
      </c>
      <c r="C37" s="1" t="s">
        <v>304</v>
      </c>
      <c r="D37" s="1" t="s">
        <v>217</v>
      </c>
      <c r="E37" s="1" t="s">
        <v>321</v>
      </c>
      <c r="F37" s="1" t="s">
        <v>201</v>
      </c>
      <c r="H37" s="85" t="s">
        <v>323</v>
      </c>
    </row>
  </sheetData>
  <mergeCells count="5">
    <mergeCell ref="B3:C3"/>
    <mergeCell ref="E3:F3"/>
    <mergeCell ref="H3:I3"/>
    <mergeCell ref="A1:G1"/>
    <mergeCell ref="H1:I1"/>
  </mergeCells>
  <phoneticPr fontId="0" type="noConversion"/>
  <dataValidations count="1">
    <dataValidation type="whole" operator="lessThan" allowBlank="1" showInputMessage="1" showErrorMessage="1" sqref="J3" xr:uid="{00000000-0002-0000-1900-000000000000}">
      <formula1>99</formula1>
    </dataValidation>
  </dataValidations>
  <printOptions gridLines="1"/>
  <pageMargins left="0.19685039370078741" right="0.19685039370078741" top="0.98425196850393704" bottom="0.98425196850393704" header="0.51181102362204722" footer="0.51181102362204722"/>
  <pageSetup paperSize="9" scale="9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r:id="rId4" name="Button 1">
              <controlPr defaultSize="0" print="0" autoFill="0" autoPict="0" macro="[0]!Kampioenen">
                <anchor moveWithCells="1" sizeWithCells="1">
                  <from>
                    <xdr:col>3</xdr:col>
                    <xdr:colOff>9525</xdr:colOff>
                    <xdr:row>2</xdr:row>
                    <xdr:rowOff>0</xdr:rowOff>
                  </from>
                  <to>
                    <xdr:col>3</xdr:col>
                    <xdr:colOff>1771650</xdr:colOff>
                    <xdr:row>2</xdr:row>
                    <xdr:rowOff>314325</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6</xdr:col>
                    <xdr:colOff>9525</xdr:colOff>
                    <xdr:row>2</xdr:row>
                    <xdr:rowOff>9525</xdr:rowOff>
                  </from>
                  <to>
                    <xdr:col>6</xdr:col>
                    <xdr:colOff>847725</xdr:colOff>
                    <xdr:row>2</xdr:row>
                    <xdr:rowOff>314325</xdr:rowOff>
                  </to>
                </anchor>
              </controlPr>
            </control>
          </mc:Choice>
        </mc:AlternateContent>
        <mc:AlternateContent xmlns:mc="http://schemas.openxmlformats.org/markup-compatibility/2006">
          <mc:Choice Requires="x14">
            <control shapeId="65540" r:id="rId6" name="Check Box 4">
              <controlPr defaultSize="0" autoFill="0" autoLine="0" autoPict="0">
                <anchor moveWithCells="1">
                  <from>
                    <xdr:col>6</xdr:col>
                    <xdr:colOff>847725</xdr:colOff>
                    <xdr:row>2</xdr:row>
                    <xdr:rowOff>9525</xdr:rowOff>
                  </from>
                  <to>
                    <xdr:col>6</xdr:col>
                    <xdr:colOff>1543050</xdr:colOff>
                    <xdr:row>2</xdr:row>
                    <xdr:rowOff>314325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40"/>
  <dimension ref="A1:N8"/>
  <sheetViews>
    <sheetView workbookViewId="0">
      <pane ySplit="8" topLeftCell="A135" activePane="bottomLeft" state="frozen"/>
      <selection activeCell="C5" sqref="C5:E5"/>
      <selection pane="bottomLeft" activeCell="A9" sqref="A9:XFD9"/>
    </sheetView>
  </sheetViews>
  <sheetFormatPr defaultRowHeight="12.75" x14ac:dyDescent="0.2"/>
  <cols>
    <col min="1" max="1" width="5.7109375" style="1" customWidth="1"/>
    <col min="2" max="2" width="10.7109375" style="1" customWidth="1"/>
    <col min="3" max="3" width="27.7109375" style="1" customWidth="1"/>
    <col min="4" max="4" width="25.7109375" style="1" customWidth="1"/>
    <col min="5" max="5" width="28.7109375" style="1" customWidth="1"/>
    <col min="6" max="6" width="3.7109375" style="1" customWidth="1"/>
    <col min="7" max="7" width="32.5703125" style="1" bestFit="1" customWidth="1"/>
    <col min="8" max="8" width="4.7109375" style="1" customWidth="1"/>
    <col min="9" max="9" width="21.7109375" style="1" customWidth="1"/>
    <col min="10" max="14" width="4.7109375" style="1" customWidth="1"/>
    <col min="15" max="15" width="4" customWidth="1"/>
  </cols>
  <sheetData>
    <row r="1" spans="1:14" x14ac:dyDescent="0.2">
      <c r="A1" s="90" t="s">
        <v>64</v>
      </c>
      <c r="B1" s="91"/>
      <c r="C1" s="91"/>
      <c r="D1" s="91"/>
      <c r="E1" s="91"/>
      <c r="F1" s="91"/>
      <c r="G1" s="91"/>
      <c r="H1" s="91"/>
      <c r="I1" s="91"/>
      <c r="J1" s="91"/>
      <c r="K1" s="91"/>
      <c r="L1" s="91"/>
      <c r="M1" s="37"/>
      <c r="N1" s="41"/>
    </row>
    <row r="2" spans="1:14" ht="12.75" hidden="1" customHeight="1" x14ac:dyDescent="0.2">
      <c r="A2" s="46"/>
      <c r="B2" s="47"/>
      <c r="C2" s="47">
        <v>48</v>
      </c>
      <c r="D2" s="7">
        <f>FLOOR((C2+3)/4,1)</f>
        <v>12</v>
      </c>
      <c r="E2" s="47"/>
      <c r="F2" s="47"/>
      <c r="G2" s="47"/>
      <c r="H2" s="47">
        <v>192</v>
      </c>
      <c r="I2" s="1">
        <v>190</v>
      </c>
      <c r="J2" s="1">
        <f>H2+I2</f>
        <v>382</v>
      </c>
      <c r="N2" s="42"/>
    </row>
    <row r="3" spans="1:14" x14ac:dyDescent="0.2">
      <c r="A3" s="35" t="s">
        <v>1</v>
      </c>
      <c r="B3" s="36"/>
      <c r="C3" s="95" t="str">
        <f>Instellingen!B3</f>
        <v>Kring de Oude IJssel</v>
      </c>
      <c r="D3" s="97"/>
      <c r="E3" s="93" t="s">
        <v>65</v>
      </c>
      <c r="F3" s="98"/>
      <c r="G3" s="94"/>
      <c r="H3" s="99">
        <v>3</v>
      </c>
      <c r="I3" s="100"/>
      <c r="J3" s="100"/>
      <c r="K3" s="100"/>
      <c r="L3" s="100"/>
      <c r="M3" s="100"/>
      <c r="N3" s="101"/>
    </row>
    <row r="4" spans="1:14" hidden="1" x14ac:dyDescent="0.2">
      <c r="A4" s="33"/>
      <c r="B4" s="34"/>
      <c r="C4" s="38"/>
      <c r="D4" s="39"/>
      <c r="E4" s="39"/>
      <c r="F4" s="40"/>
      <c r="G4" s="49"/>
      <c r="H4" s="50"/>
      <c r="I4" s="50"/>
      <c r="J4" s="50"/>
      <c r="K4" s="50"/>
      <c r="L4" s="50"/>
      <c r="M4" s="55"/>
      <c r="N4" s="48"/>
    </row>
    <row r="5" spans="1:14" hidden="1" x14ac:dyDescent="0.2">
      <c r="A5" s="51"/>
      <c r="B5" s="52"/>
      <c r="C5" s="43"/>
      <c r="D5" s="44"/>
      <c r="E5" s="44"/>
      <c r="F5" s="45"/>
      <c r="G5" s="51"/>
      <c r="H5" s="53"/>
      <c r="I5" s="53"/>
      <c r="J5" s="53"/>
      <c r="K5" s="53"/>
      <c r="L5" s="53"/>
      <c r="M5" s="55"/>
      <c r="N5" s="48"/>
    </row>
    <row r="6" spans="1:14" ht="12.75" customHeight="1" x14ac:dyDescent="0.2">
      <c r="A6" s="147" t="s">
        <v>326</v>
      </c>
      <c r="B6" s="148"/>
      <c r="C6" s="148"/>
      <c r="D6" s="148"/>
      <c r="E6" s="148"/>
      <c r="F6" s="148"/>
      <c r="G6" s="148"/>
      <c r="H6" s="148"/>
      <c r="I6" s="148"/>
      <c r="J6" s="148"/>
      <c r="K6" s="148"/>
      <c r="L6" s="148"/>
      <c r="M6" s="148"/>
      <c r="N6" s="149"/>
    </row>
    <row r="7" spans="1:14" ht="12.75" customHeight="1" x14ac:dyDescent="0.2">
      <c r="A7" s="150"/>
      <c r="B7" s="151"/>
      <c r="C7" s="151"/>
      <c r="D7" s="151"/>
      <c r="E7" s="151"/>
      <c r="F7" s="151"/>
      <c r="G7" s="151"/>
      <c r="H7" s="151"/>
      <c r="I7" s="151"/>
      <c r="J7" s="151"/>
      <c r="K7" s="151"/>
      <c r="L7" s="151"/>
      <c r="M7" s="151"/>
      <c r="N7" s="152"/>
    </row>
    <row r="8" spans="1:14" ht="25.5" customHeight="1" x14ac:dyDescent="0.2">
      <c r="A8" s="2" t="s">
        <v>18</v>
      </c>
      <c r="B8" s="2" t="s">
        <v>19</v>
      </c>
      <c r="C8" s="2" t="s">
        <v>20</v>
      </c>
      <c r="D8" s="2" t="s">
        <v>21</v>
      </c>
      <c r="E8" s="2" t="s">
        <v>66</v>
      </c>
      <c r="F8" s="2" t="s">
        <v>67</v>
      </c>
      <c r="G8" s="2" t="s">
        <v>23</v>
      </c>
      <c r="H8" s="5" t="s">
        <v>25</v>
      </c>
      <c r="I8" s="5" t="s">
        <v>26</v>
      </c>
      <c r="J8" s="5" t="s">
        <v>27</v>
      </c>
      <c r="K8" s="5" t="s">
        <v>28</v>
      </c>
      <c r="L8" s="5" t="s">
        <v>29</v>
      </c>
      <c r="M8" s="2" t="s">
        <v>68</v>
      </c>
      <c r="N8" s="54" t="s">
        <v>39</v>
      </c>
    </row>
  </sheetData>
  <mergeCells count="5">
    <mergeCell ref="A1:L1"/>
    <mergeCell ref="A6:N7"/>
    <mergeCell ref="H3:N3"/>
    <mergeCell ref="C3:D3"/>
    <mergeCell ref="E3:G3"/>
  </mergeCells>
  <phoneticPr fontId="0" type="noConversion"/>
  <dataValidations count="3">
    <dataValidation operator="lessThan" allowBlank="1" showInputMessage="1" showErrorMessage="1" error="De waarde is maximaal 500" sqref="H8:I8" xr:uid="{00000000-0002-0000-1A00-000000000000}"/>
    <dataValidation type="whole" allowBlank="1" showInputMessage="1" showErrorMessage="1" error="Het minimum is 1 en het maximum is 6" prompt="Hier wordt bedoeld van welke wedstrijd of proef de winnaars moeten worden opgebouwd voor onder andere de prijsuitreiking." sqref="H3:N3" xr:uid="{00000000-0002-0000-1A00-000001000000}">
      <formula1>1</formula1>
      <formula2>6</formula2>
    </dataValidation>
    <dataValidation type="whole" operator="lessThan" allowBlank="1" showInputMessage="1" showErrorMessage="1" error="De waarde is maximaal 500" sqref="H9:I23692" xr:uid="{00000000-0002-0000-1A00-000002000000}">
      <formula1>500</formula1>
    </dataValidation>
  </dataValidations>
  <printOptions gridLines="1"/>
  <pageMargins left="0.19685039370078741" right="0" top="0.98425196850393704" bottom="0.98425196850393704" header="0.51181102362204722" footer="0.51181102362204722"/>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Button 1">
              <controlPr defaultSize="0" print="0" autoFill="0" autoPict="0" macro="[0]!Winnaars">
                <anchor moveWithCells="1" sizeWithCells="1">
                  <from>
                    <xdr:col>0</xdr:col>
                    <xdr:colOff>19050</xdr:colOff>
                    <xdr:row>3</xdr:row>
                    <xdr:rowOff>0</xdr:rowOff>
                  </from>
                  <to>
                    <xdr:col>2</xdr:col>
                    <xdr:colOff>1114425</xdr:colOff>
                    <xdr:row>6</xdr:row>
                    <xdr:rowOff>123825</xdr:rowOff>
                  </to>
                </anchor>
              </controlPr>
            </control>
          </mc:Choice>
        </mc:AlternateContent>
        <mc:AlternateContent xmlns:mc="http://schemas.openxmlformats.org/markup-compatibility/2006">
          <mc:Choice Requires="x14">
            <control shapeId="130061" r:id="rId5" name="Button 13">
              <controlPr defaultSize="0" print="0" autoFill="0" autoPict="0" macro="[0]!Sort_Plaatsing">
                <anchor moveWithCells="1" sizeWithCells="1">
                  <from>
                    <xdr:col>0</xdr:col>
                    <xdr:colOff>0</xdr:colOff>
                    <xdr:row>7</xdr:row>
                    <xdr:rowOff>28575</xdr:rowOff>
                  </from>
                  <to>
                    <xdr:col>2</xdr:col>
                    <xdr:colOff>0</xdr:colOff>
                    <xdr:row>8</xdr:row>
                    <xdr:rowOff>0</xdr:rowOff>
                  </to>
                </anchor>
              </controlPr>
            </control>
          </mc:Choice>
        </mc:AlternateContent>
        <mc:AlternateContent xmlns:mc="http://schemas.openxmlformats.org/markup-compatibility/2006">
          <mc:Choice Requires="x14">
            <control shapeId="130073" r:id="rId6" name="Button 25">
              <controlPr defaultSize="0" print="0" autoFill="0" autoPict="0" macro="[0]!Importeren_Gegevens">
                <anchor moveWithCells="1" sizeWithCells="1">
                  <from>
                    <xdr:col>3</xdr:col>
                    <xdr:colOff>809625</xdr:colOff>
                    <xdr:row>5</xdr:row>
                    <xdr:rowOff>19050</xdr:rowOff>
                  </from>
                  <to>
                    <xdr:col>6</xdr:col>
                    <xdr:colOff>209550</xdr:colOff>
                    <xdr:row>6</xdr:row>
                    <xdr:rowOff>142875</xdr:rowOff>
                  </to>
                </anchor>
              </controlPr>
            </control>
          </mc:Choice>
        </mc:AlternateContent>
        <mc:AlternateContent xmlns:mc="http://schemas.openxmlformats.org/markup-compatibility/2006">
          <mc:Choice Requires="x14">
            <control shapeId="130074" r:id="rId7" name="Button 26">
              <controlPr defaultSize="0" print="0" autoFill="0" autoPict="0" macro="[0]!Import_Verwerken">
                <anchor moveWithCells="1" sizeWithCells="1">
                  <from>
                    <xdr:col>6</xdr:col>
                    <xdr:colOff>238125</xdr:colOff>
                    <xdr:row>5</xdr:row>
                    <xdr:rowOff>9525</xdr:rowOff>
                  </from>
                  <to>
                    <xdr:col>10</xdr:col>
                    <xdr:colOff>85725</xdr:colOff>
                    <xdr:row>6</xdr:row>
                    <xdr:rowOff>133350</xdr:rowOff>
                  </to>
                </anchor>
              </controlPr>
            </control>
          </mc:Choice>
        </mc:AlternateContent>
        <mc:AlternateContent xmlns:mc="http://schemas.openxmlformats.org/markup-compatibility/2006">
          <mc:Choice Requires="x14">
            <control shapeId="130075" r:id="rId8" name="Button 27">
              <controlPr defaultSize="0" print="0" autoFill="0" autoPict="0" macro="[0]!Dubbele_Combinaties">
                <anchor moveWithCells="1" sizeWithCells="1">
                  <from>
                    <xdr:col>2</xdr:col>
                    <xdr:colOff>1143000</xdr:colOff>
                    <xdr:row>5</xdr:row>
                    <xdr:rowOff>9525</xdr:rowOff>
                  </from>
                  <to>
                    <xdr:col>3</xdr:col>
                    <xdr:colOff>771525</xdr:colOff>
                    <xdr:row>6</xdr:row>
                    <xdr:rowOff>133350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8">
    <pageSetUpPr fitToPage="1"/>
  </sheetPr>
  <dimension ref="A1:C41"/>
  <sheetViews>
    <sheetView zoomScale="90" workbookViewId="0">
      <pane ySplit="2" topLeftCell="A3" activePane="bottomLeft" state="frozen"/>
      <selection activeCell="C5" sqref="C5:E5"/>
      <selection pane="bottomLeft" activeCell="F41" sqref="F41"/>
    </sheetView>
  </sheetViews>
  <sheetFormatPr defaultRowHeight="12.75" x14ac:dyDescent="0.2"/>
  <cols>
    <col min="1" max="1" width="39.140625" bestFit="1" customWidth="1"/>
    <col min="2" max="2" width="37.140625" style="1" customWidth="1"/>
    <col min="3" max="3" width="46.5703125" bestFit="1" customWidth="1"/>
  </cols>
  <sheetData>
    <row r="1" spans="1:3" x14ac:dyDescent="0.2">
      <c r="A1" s="24"/>
      <c r="B1" s="20" t="s">
        <v>69</v>
      </c>
      <c r="C1" s="20" t="s">
        <v>63</v>
      </c>
    </row>
    <row r="2" spans="1:3" x14ac:dyDescent="0.2">
      <c r="A2" s="21" t="s">
        <v>70</v>
      </c>
      <c r="B2" s="2"/>
      <c r="C2" s="2"/>
    </row>
    <row r="3" spans="1:3" x14ac:dyDescent="0.2">
      <c r="A3" s="25" t="s">
        <v>71</v>
      </c>
      <c r="B3" s="23" t="s">
        <v>72</v>
      </c>
      <c r="C3" s="22"/>
    </row>
    <row r="4" spans="1:3" x14ac:dyDescent="0.2">
      <c r="A4" s="22" t="s">
        <v>73</v>
      </c>
      <c r="B4" s="23">
        <v>1</v>
      </c>
      <c r="C4" s="22" t="s">
        <v>74</v>
      </c>
    </row>
    <row r="5" spans="1:3" x14ac:dyDescent="0.2">
      <c r="A5" s="22" t="s">
        <v>9</v>
      </c>
      <c r="B5" s="23">
        <v>99</v>
      </c>
      <c r="C5" s="22"/>
    </row>
    <row r="6" spans="1:3" x14ac:dyDescent="0.2">
      <c r="A6" s="22" t="s">
        <v>75</v>
      </c>
      <c r="B6" s="23">
        <v>3</v>
      </c>
      <c r="C6" s="22"/>
    </row>
    <row r="7" spans="1:3" x14ac:dyDescent="0.2">
      <c r="A7" s="22" t="s">
        <v>6</v>
      </c>
      <c r="B7" s="23">
        <v>1</v>
      </c>
      <c r="C7" s="22"/>
    </row>
    <row r="8" spans="1:3" x14ac:dyDescent="0.2">
      <c r="A8" s="22" t="s">
        <v>76</v>
      </c>
      <c r="B8" s="23">
        <v>1</v>
      </c>
      <c r="C8" s="22"/>
    </row>
    <row r="9" spans="1:3" x14ac:dyDescent="0.2">
      <c r="A9" s="22" t="s">
        <v>77</v>
      </c>
      <c r="B9" s="23">
        <v>1</v>
      </c>
      <c r="C9" s="22" t="s">
        <v>78</v>
      </c>
    </row>
    <row r="10" spans="1:3" x14ac:dyDescent="0.2">
      <c r="A10" s="77" t="s">
        <v>79</v>
      </c>
      <c r="B10" s="23">
        <v>90</v>
      </c>
      <c r="C10" s="22" t="s">
        <v>80</v>
      </c>
    </row>
    <row r="11" spans="1:3" x14ac:dyDescent="0.2">
      <c r="A11" s="77" t="s">
        <v>81</v>
      </c>
      <c r="B11" s="23" t="s">
        <v>82</v>
      </c>
      <c r="C11" s="22"/>
    </row>
    <row r="12" spans="1:3" hidden="1" x14ac:dyDescent="0.2">
      <c r="A12" s="77"/>
      <c r="B12" s="22"/>
      <c r="C12" s="22"/>
    </row>
    <row r="13" spans="1:3" x14ac:dyDescent="0.2">
      <c r="A13" s="22" t="s">
        <v>83</v>
      </c>
      <c r="B13" s="23"/>
      <c r="C13" s="19" t="s">
        <v>84</v>
      </c>
    </row>
    <row r="14" spans="1:3" x14ac:dyDescent="0.2">
      <c r="A14" s="22" t="s">
        <v>85</v>
      </c>
      <c r="B14" s="23" t="s">
        <v>86</v>
      </c>
      <c r="C14" s="22"/>
    </row>
    <row r="15" spans="1:3" x14ac:dyDescent="0.2">
      <c r="A15" s="22" t="s">
        <v>87</v>
      </c>
      <c r="B15" s="23" t="s">
        <v>86</v>
      </c>
      <c r="C15" s="22"/>
    </row>
    <row r="16" spans="1:3" hidden="1" x14ac:dyDescent="0.2">
      <c r="A16" s="22"/>
      <c r="B16" s="22"/>
      <c r="C16" s="22"/>
    </row>
    <row r="17" spans="1:3" x14ac:dyDescent="0.2">
      <c r="A17" s="22" t="s">
        <v>88</v>
      </c>
      <c r="B17" s="23" t="s">
        <v>89</v>
      </c>
      <c r="C17" s="22"/>
    </row>
    <row r="18" spans="1:3" x14ac:dyDescent="0.2">
      <c r="A18" s="22" t="s">
        <v>90</v>
      </c>
      <c r="B18" s="23" t="s">
        <v>89</v>
      </c>
      <c r="C18" s="22"/>
    </row>
    <row r="19" spans="1:3" x14ac:dyDescent="0.2">
      <c r="B19"/>
    </row>
    <row r="20" spans="1:3" hidden="1" x14ac:dyDescent="0.2">
      <c r="B20"/>
    </row>
    <row r="21" spans="1:3" hidden="1" x14ac:dyDescent="0.2">
      <c r="B21"/>
    </row>
    <row r="22" spans="1:3" hidden="1" x14ac:dyDescent="0.2">
      <c r="B22"/>
    </row>
    <row r="23" spans="1:3" ht="38.25" x14ac:dyDescent="0.2">
      <c r="A23" s="20" t="s">
        <v>91</v>
      </c>
      <c r="B23" s="2"/>
      <c r="C23" s="5" t="s">
        <v>92</v>
      </c>
    </row>
    <row r="24" spans="1:3" hidden="1" x14ac:dyDescent="0.2">
      <c r="A24" s="22" t="s">
        <v>93</v>
      </c>
      <c r="B24" s="22">
        <v>1</v>
      </c>
      <c r="C24" s="22" t="s">
        <v>94</v>
      </c>
    </row>
    <row r="25" spans="1:3" x14ac:dyDescent="0.2">
      <c r="A25" s="22" t="s">
        <v>95</v>
      </c>
      <c r="B25" s="23">
        <v>2</v>
      </c>
      <c r="C25" s="22"/>
    </row>
    <row r="26" spans="1:3" x14ac:dyDescent="0.2">
      <c r="A26" s="22" t="s">
        <v>96</v>
      </c>
      <c r="B26" s="23">
        <v>3</v>
      </c>
      <c r="C26" s="22"/>
    </row>
    <row r="27" spans="1:3" x14ac:dyDescent="0.2">
      <c r="A27" s="22" t="s">
        <v>97</v>
      </c>
      <c r="B27" s="23">
        <v>4</v>
      </c>
      <c r="C27" s="22"/>
    </row>
    <row r="28" spans="1:3" x14ac:dyDescent="0.2">
      <c r="A28" s="22" t="s">
        <v>98</v>
      </c>
      <c r="B28" s="23">
        <v>5</v>
      </c>
      <c r="C28" s="22"/>
    </row>
    <row r="29" spans="1:3" x14ac:dyDescent="0.2">
      <c r="A29" s="22" t="s">
        <v>99</v>
      </c>
      <c r="B29" s="23">
        <v>6</v>
      </c>
      <c r="C29" s="22"/>
    </row>
    <row r="30" spans="1:3" x14ac:dyDescent="0.2">
      <c r="A30" s="22" t="s">
        <v>100</v>
      </c>
      <c r="B30" s="23">
        <v>7</v>
      </c>
      <c r="C30" s="22"/>
    </row>
    <row r="31" spans="1:3" x14ac:dyDescent="0.2">
      <c r="A31" s="22" t="s">
        <v>101</v>
      </c>
      <c r="B31" s="23"/>
      <c r="C31" s="22"/>
    </row>
    <row r="32" spans="1:3" x14ac:dyDescent="0.2">
      <c r="A32" s="22" t="s">
        <v>102</v>
      </c>
      <c r="B32" s="23"/>
      <c r="C32" s="22"/>
    </row>
    <row r="33" spans="1:3" x14ac:dyDescent="0.2">
      <c r="A33" s="22" t="s">
        <v>103</v>
      </c>
      <c r="B33" s="23"/>
      <c r="C33" s="22"/>
    </row>
    <row r="34" spans="1:3" x14ac:dyDescent="0.2">
      <c r="B34"/>
    </row>
    <row r="35" spans="1:3" x14ac:dyDescent="0.2">
      <c r="A35" s="20" t="s">
        <v>104</v>
      </c>
      <c r="B35" s="20" t="s">
        <v>105</v>
      </c>
      <c r="C35" s="20" t="s">
        <v>106</v>
      </c>
    </row>
    <row r="36" spans="1:3" x14ac:dyDescent="0.2">
      <c r="A36" s="22" t="s">
        <v>107</v>
      </c>
      <c r="B36" s="79" t="s">
        <v>121</v>
      </c>
      <c r="C36" s="88" t="s">
        <v>124</v>
      </c>
    </row>
    <row r="37" spans="1:3" x14ac:dyDescent="0.2">
      <c r="A37" s="22" t="s">
        <v>108</v>
      </c>
      <c r="B37" s="79" t="s">
        <v>122</v>
      </c>
      <c r="C37" s="88" t="s">
        <v>123</v>
      </c>
    </row>
    <row r="38" spans="1:3" x14ac:dyDescent="0.2">
      <c r="A38" s="22" t="s">
        <v>109</v>
      </c>
      <c r="B38" s="79" t="s">
        <v>121</v>
      </c>
      <c r="C38" s="88" t="s">
        <v>125</v>
      </c>
    </row>
    <row r="39" spans="1:3" x14ac:dyDescent="0.2">
      <c r="A39" s="22" t="s">
        <v>110</v>
      </c>
      <c r="B39" s="79"/>
      <c r="C39" s="32"/>
    </row>
    <row r="40" spans="1:3" x14ac:dyDescent="0.2">
      <c r="A40" s="22" t="s">
        <v>111</v>
      </c>
      <c r="B40" s="79" t="s">
        <v>112</v>
      </c>
      <c r="C40" s="32" t="s">
        <v>112</v>
      </c>
    </row>
    <row r="41" spans="1:3" x14ac:dyDescent="0.2">
      <c r="A41" s="22" t="s">
        <v>113</v>
      </c>
      <c r="B41" s="79" t="s">
        <v>112</v>
      </c>
      <c r="C41" s="32" t="s">
        <v>112</v>
      </c>
    </row>
  </sheetData>
  <sheetProtection password="C736" sheet="1" objects="1" scenarios="1"/>
  <phoneticPr fontId="0" type="noConversion"/>
  <dataValidations count="13">
    <dataValidation type="whole" allowBlank="1" showInputMessage="1" showErrorMessage="1" sqref="B16" xr:uid="{00000000-0002-0000-1B00-000000000000}">
      <formula1>1</formula1>
      <formula2>2</formula2>
    </dataValidation>
    <dataValidation type="whole" showInputMessage="1" showErrorMessage="1" error="Er moet een waarde ingevoerd worden van 1 t/m 6." sqref="B6" xr:uid="{00000000-0002-0000-1B00-000001000000}">
      <formula1>1</formula1>
      <formula2>6</formula2>
    </dataValidation>
    <dataValidation type="whole" allowBlank="1" showInputMessage="1" showErrorMessage="1" sqref="B19:B21" xr:uid="{00000000-0002-0000-1B00-000002000000}">
      <formula1>2</formula1>
      <formula2>3</formula2>
    </dataValidation>
    <dataValidation type="whole" showInputMessage="1" showErrorMessage="1" error="Er moet een waarde ingevoerd worden." sqref="B5" xr:uid="{00000000-0002-0000-1B00-000003000000}">
      <formula1>1</formula1>
      <formula2>999</formula2>
    </dataValidation>
    <dataValidation type="whole" showInputMessage="1" showErrorMessage="1" error="Er moet een waarde ingevoerd worden." sqref="B8 B4" xr:uid="{00000000-0002-0000-1B00-000004000000}">
      <formula1>1</formula1>
      <formula2>2</formula2>
    </dataValidation>
    <dataValidation type="whole" showInputMessage="1" showErrorMessage="1" error="De waarde kan zijn 0 of 1." sqref="B7" xr:uid="{00000000-0002-0000-1B00-000005000000}">
      <formula1>0</formula1>
      <formula2>2</formula2>
    </dataValidation>
    <dataValidation type="textLength" showInputMessage="1" showErrorMessage="1" error="Er moet een tekst worden ingevoerd." sqref="B3" xr:uid="{00000000-0002-0000-1B00-000006000000}">
      <formula1>1</formula1>
      <formula2>60</formula2>
    </dataValidation>
    <dataValidation type="whole" allowBlank="1" showInputMessage="1" showErrorMessage="1" sqref="B9" xr:uid="{00000000-0002-0000-1B00-000007000000}">
      <formula1>0</formula1>
      <formula2>1</formula2>
    </dataValidation>
    <dataValidation type="whole" allowBlank="1" showInputMessage="1" showErrorMessage="1" error="De minimale waarde is 2 de maximale is 10" sqref="B25:B33" xr:uid="{00000000-0002-0000-1B00-000008000000}">
      <formula1>2</formula1>
      <formula2>10</formula2>
    </dataValidation>
    <dataValidation type="whole" allowBlank="1" showInputMessage="1" showErrorMessage="1" error="Er moet een waarde ingevoerd worden van 1 t/m 999 of blanko." sqref="B10" xr:uid="{00000000-0002-0000-1B00-000009000000}">
      <formula1>1</formula1>
      <formula2>999</formula2>
    </dataValidation>
    <dataValidation type="list" allowBlank="1" showInputMessage="1" showErrorMessage="1" sqref="B13" xr:uid="{00000000-0002-0000-1B00-00000A000000}">
      <formula1>"Aanmelden,Afmelden"</formula1>
    </dataValidation>
    <dataValidation type="list" allowBlank="1" showInputMessage="1" showErrorMessage="1" sqref="B17:B18 B14:B15" xr:uid="{00000000-0002-0000-1B00-00000B000000}">
      <formula1>"Ja,Nee"</formula1>
    </dataValidation>
    <dataValidation type="list" allowBlank="1" showInputMessage="1" showErrorMessage="1" error="Er moet een waarde ingevoerd worden van 2 t/m 6 of blanko." prompt="Bij de keuze punten van de proef wordt automatisch de plaatsing berekend. De keuze voor plaatsing worden de jury punten niet meegenomen en bij keuze voor beide het gem. perc. van alle jury's genomen en de plaatsing niet berekend. " sqref="B11:B12" xr:uid="{00000000-0002-0000-1B00-00000C000000}">
      <formula1>"1: Punten van de proef, 2: Plaatsing,3: Percentage en plaatsing"</formula1>
    </dataValidation>
  </dataValidations>
  <printOptions gridLines="1"/>
  <pageMargins left="0.39370078740157483" right="0.39370078740157483" top="0.98425196850393704" bottom="0.98425196850393704" header="0.51181102362204722" footer="0.51181102362204722"/>
  <pageSetup paperSize="9" scale="9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0402" r:id="rId4" name="Button 2">
              <controlPr defaultSize="0" print="0" autoFill="0" autoPict="0" macro="[0]!verbergen_Tab">
                <anchor moveWithCells="1" sizeWithCells="1">
                  <from>
                    <xdr:col>2</xdr:col>
                    <xdr:colOff>76200</xdr:colOff>
                    <xdr:row>13</xdr:row>
                    <xdr:rowOff>38100</xdr:rowOff>
                  </from>
                  <to>
                    <xdr:col>2</xdr:col>
                    <xdr:colOff>3028950</xdr:colOff>
                    <xdr:row>17</xdr:row>
                    <xdr:rowOff>123825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1">
    <pageSetUpPr fitToPage="1"/>
  </sheetPr>
  <dimension ref="A1:J71"/>
  <sheetViews>
    <sheetView workbookViewId="0">
      <pane ySplit="4" topLeftCell="A35" activePane="bottomLeft" state="frozen"/>
      <selection activeCell="C5" sqref="C5:E5"/>
      <selection pane="bottomLeft" activeCell="Q24" sqref="Q24"/>
    </sheetView>
  </sheetViews>
  <sheetFormatPr defaultRowHeight="12.75" x14ac:dyDescent="0.2"/>
  <cols>
    <col min="1" max="1" width="8" style="1" customWidth="1"/>
    <col min="2" max="2" width="10" style="1" customWidth="1"/>
    <col min="3" max="3" width="28.140625" style="1" customWidth="1"/>
    <col min="4" max="4" width="31.28515625" style="1" customWidth="1"/>
    <col min="5" max="5" width="6.7109375" style="1" bestFit="1" customWidth="1"/>
    <col min="6" max="6" width="4.140625" style="1" bestFit="1" customWidth="1"/>
    <col min="7" max="7" width="23.28515625" style="1" customWidth="1"/>
    <col min="8" max="8" width="30.42578125" style="1" customWidth="1"/>
    <col min="9" max="10" width="0" hidden="1" customWidth="1"/>
  </cols>
  <sheetData>
    <row r="1" spans="1:10" x14ac:dyDescent="0.2">
      <c r="A1" s="155" t="s">
        <v>114</v>
      </c>
      <c r="B1" s="156"/>
      <c r="C1" s="156"/>
      <c r="D1" s="156"/>
      <c r="E1" s="156"/>
      <c r="F1" s="156"/>
      <c r="G1" s="156"/>
      <c r="H1" s="157"/>
    </row>
    <row r="2" spans="1:10" hidden="1" x14ac:dyDescent="0.2"/>
    <row r="3" spans="1:10" ht="25.5" customHeight="1" x14ac:dyDescent="0.2">
      <c r="A3" s="4" t="s">
        <v>1</v>
      </c>
      <c r="B3" s="153" t="str">
        <f>Instellingen!B3</f>
        <v>Kring de Oude IJssel</v>
      </c>
      <c r="C3" s="154"/>
      <c r="D3" s="154"/>
      <c r="E3" s="158" t="s">
        <v>115</v>
      </c>
      <c r="F3" s="154"/>
      <c r="G3" s="81" t="s">
        <v>12</v>
      </c>
      <c r="H3" s="80"/>
    </row>
    <row r="4" spans="1:10" x14ac:dyDescent="0.2">
      <c r="A4" s="2" t="s">
        <v>56</v>
      </c>
      <c r="B4" s="2" t="s">
        <v>19</v>
      </c>
      <c r="C4" s="83" t="s">
        <v>116</v>
      </c>
      <c r="D4" s="2" t="s">
        <v>21</v>
      </c>
      <c r="E4" s="2" t="s">
        <v>57</v>
      </c>
      <c r="F4" s="2" t="s">
        <v>58</v>
      </c>
      <c r="G4" s="2" t="s">
        <v>59</v>
      </c>
      <c r="H4" s="2" t="s">
        <v>63</v>
      </c>
      <c r="I4" s="82" t="str">
        <f>IF(C4&lt;&gt;"",RIGHT(C4,LEN(C4)-SEARCH(" ",C4,1)),"")</f>
        <v>/ amazone</v>
      </c>
      <c r="J4" s="82" t="str">
        <f>IF(C4&lt;&gt;"",LEFT(C4, SEARCH(" ",C4,1)),"")</f>
        <v xml:space="preserve">Ruiter </v>
      </c>
    </row>
    <row r="6" spans="1:10" x14ac:dyDescent="0.2">
      <c r="C6" s="1" t="s">
        <v>327</v>
      </c>
      <c r="D6" s="1" t="s">
        <v>332</v>
      </c>
    </row>
    <row r="7" spans="1:10" x14ac:dyDescent="0.2">
      <c r="A7" s="1">
        <v>1</v>
      </c>
      <c r="B7" s="1" t="s">
        <v>155</v>
      </c>
      <c r="C7" s="1" t="s">
        <v>233</v>
      </c>
      <c r="D7" s="1" t="s">
        <v>156</v>
      </c>
      <c r="E7" s="1" t="s">
        <v>42</v>
      </c>
      <c r="F7" s="1" t="s">
        <v>333</v>
      </c>
      <c r="G7" s="1" t="s">
        <v>157</v>
      </c>
      <c r="H7" s="1" t="s">
        <v>323</v>
      </c>
    </row>
    <row r="8" spans="1:10" x14ac:dyDescent="0.2">
      <c r="A8" s="1">
        <v>2</v>
      </c>
      <c r="B8" s="1" t="s">
        <v>158</v>
      </c>
      <c r="C8" s="1" t="s">
        <v>235</v>
      </c>
      <c r="D8" s="1" t="s">
        <v>159</v>
      </c>
      <c r="E8" s="1" t="s">
        <v>42</v>
      </c>
      <c r="F8" s="1" t="s">
        <v>333</v>
      </c>
      <c r="G8" s="1" t="s">
        <v>128</v>
      </c>
    </row>
    <row r="9" spans="1:10" x14ac:dyDescent="0.2">
      <c r="A9" s="1" t="s">
        <v>334</v>
      </c>
      <c r="B9" s="1" t="s">
        <v>168</v>
      </c>
      <c r="C9" s="1" t="s">
        <v>239</v>
      </c>
      <c r="D9" s="1" t="s">
        <v>169</v>
      </c>
      <c r="E9" s="1" t="s">
        <v>42</v>
      </c>
      <c r="F9" s="1" t="s">
        <v>42</v>
      </c>
      <c r="G9" s="1" t="s">
        <v>157</v>
      </c>
    </row>
    <row r="11" spans="1:10" x14ac:dyDescent="0.2">
      <c r="C11" s="1" t="s">
        <v>328</v>
      </c>
      <c r="D11" s="1" t="s">
        <v>332</v>
      </c>
    </row>
    <row r="12" spans="1:10" x14ac:dyDescent="0.2">
      <c r="A12" s="1">
        <v>1</v>
      </c>
      <c r="B12" s="1" t="s">
        <v>160</v>
      </c>
      <c r="C12" s="1" t="s">
        <v>236</v>
      </c>
      <c r="D12" s="1" t="s">
        <v>161</v>
      </c>
      <c r="E12" s="1" t="s">
        <v>42</v>
      </c>
      <c r="F12" s="1" t="s">
        <v>40</v>
      </c>
      <c r="G12" s="1" t="s">
        <v>157</v>
      </c>
      <c r="H12" s="1" t="s">
        <v>323</v>
      </c>
    </row>
    <row r="13" spans="1:10" x14ac:dyDescent="0.2">
      <c r="A13" s="1">
        <v>2</v>
      </c>
      <c r="B13" s="1" t="s">
        <v>170</v>
      </c>
      <c r="C13" s="1" t="s">
        <v>241</v>
      </c>
      <c r="D13" s="1" t="s">
        <v>171</v>
      </c>
      <c r="E13" s="1" t="s">
        <v>42</v>
      </c>
      <c r="F13" s="1" t="s">
        <v>40</v>
      </c>
      <c r="G13" s="1" t="s">
        <v>157</v>
      </c>
    </row>
    <row r="14" spans="1:10" x14ac:dyDescent="0.2">
      <c r="A14" s="1" t="s">
        <v>334</v>
      </c>
      <c r="B14" s="1" t="s">
        <v>162</v>
      </c>
      <c r="C14" s="1" t="s">
        <v>235</v>
      </c>
      <c r="D14" s="1" t="s">
        <v>163</v>
      </c>
      <c r="E14" s="1" t="s">
        <v>42</v>
      </c>
      <c r="F14" s="1" t="s">
        <v>40</v>
      </c>
      <c r="G14" s="1" t="s">
        <v>128</v>
      </c>
    </row>
    <row r="15" spans="1:10" x14ac:dyDescent="0.2">
      <c r="A15" s="1" t="s">
        <v>335</v>
      </c>
      <c r="B15" s="1" t="s">
        <v>164</v>
      </c>
      <c r="C15" s="1" t="s">
        <v>238</v>
      </c>
      <c r="D15" s="1" t="s">
        <v>165</v>
      </c>
      <c r="E15" s="1" t="s">
        <v>42</v>
      </c>
      <c r="F15" s="1" t="s">
        <v>40</v>
      </c>
      <c r="G15" s="1" t="s">
        <v>157</v>
      </c>
    </row>
    <row r="17" spans="1:8" x14ac:dyDescent="0.2">
      <c r="C17" s="1" t="s">
        <v>329</v>
      </c>
      <c r="D17" s="1" t="s">
        <v>336</v>
      </c>
    </row>
    <row r="18" spans="1:8" x14ac:dyDescent="0.2">
      <c r="A18" s="1">
        <v>1</v>
      </c>
      <c r="B18" s="1" t="s">
        <v>142</v>
      </c>
      <c r="C18" s="1" t="s">
        <v>229</v>
      </c>
      <c r="D18" s="1" t="s">
        <v>143</v>
      </c>
      <c r="E18" s="1" t="s">
        <v>42</v>
      </c>
      <c r="F18" s="1" t="s">
        <v>325</v>
      </c>
      <c r="G18" s="1" t="s">
        <v>128</v>
      </c>
      <c r="H18" s="1" t="s">
        <v>323</v>
      </c>
    </row>
    <row r="19" spans="1:8" x14ac:dyDescent="0.2">
      <c r="A19" s="1">
        <v>2</v>
      </c>
      <c r="B19" s="1" t="s">
        <v>126</v>
      </c>
      <c r="C19" s="1" t="s">
        <v>221</v>
      </c>
      <c r="D19" s="1" t="s">
        <v>127</v>
      </c>
      <c r="E19" s="1" t="s">
        <v>42</v>
      </c>
      <c r="F19" s="1" t="s">
        <v>324</v>
      </c>
      <c r="G19" s="1" t="s">
        <v>128</v>
      </c>
    </row>
    <row r="20" spans="1:8" x14ac:dyDescent="0.2">
      <c r="A20" s="1">
        <v>3</v>
      </c>
      <c r="B20" s="1" t="s">
        <v>132</v>
      </c>
      <c r="C20" s="1" t="s">
        <v>224</v>
      </c>
      <c r="D20" s="1" t="s">
        <v>133</v>
      </c>
      <c r="E20" s="1" t="s">
        <v>42</v>
      </c>
      <c r="F20" s="1" t="s">
        <v>325</v>
      </c>
      <c r="G20" s="1" t="s">
        <v>128</v>
      </c>
    </row>
    <row r="21" spans="1:8" x14ac:dyDescent="0.2">
      <c r="A21" s="1">
        <v>4</v>
      </c>
      <c r="B21" s="1" t="s">
        <v>137</v>
      </c>
      <c r="C21" s="1" t="s">
        <v>227</v>
      </c>
      <c r="D21" s="1" t="s">
        <v>138</v>
      </c>
      <c r="E21" s="1" t="s">
        <v>42</v>
      </c>
      <c r="F21" s="1" t="s">
        <v>324</v>
      </c>
      <c r="G21" s="1" t="s">
        <v>139</v>
      </c>
    </row>
    <row r="22" spans="1:8" x14ac:dyDescent="0.2">
      <c r="A22" s="1">
        <v>5</v>
      </c>
      <c r="B22" s="1" t="s">
        <v>271</v>
      </c>
      <c r="C22" s="1" t="s">
        <v>272</v>
      </c>
      <c r="D22" s="1" t="s">
        <v>264</v>
      </c>
      <c r="E22" s="1" t="s">
        <v>42</v>
      </c>
      <c r="F22" s="1" t="s">
        <v>324</v>
      </c>
      <c r="G22" s="1" t="s">
        <v>157</v>
      </c>
    </row>
    <row r="23" spans="1:8" x14ac:dyDescent="0.2">
      <c r="A23" s="1">
        <v>6</v>
      </c>
      <c r="B23" s="1" t="s">
        <v>140</v>
      </c>
      <c r="C23" s="1" t="s">
        <v>228</v>
      </c>
      <c r="D23" s="1" t="s">
        <v>141</v>
      </c>
      <c r="E23" s="1" t="s">
        <v>42</v>
      </c>
      <c r="F23" s="1" t="s">
        <v>324</v>
      </c>
      <c r="G23" s="1" t="s">
        <v>128</v>
      </c>
    </row>
    <row r="24" spans="1:8" x14ac:dyDescent="0.2">
      <c r="A24" s="1">
        <v>7</v>
      </c>
      <c r="B24" s="1" t="s">
        <v>268</v>
      </c>
      <c r="C24" s="1" t="s">
        <v>308</v>
      </c>
      <c r="D24" s="1" t="s">
        <v>269</v>
      </c>
      <c r="E24" s="1" t="s">
        <v>42</v>
      </c>
      <c r="F24" s="1" t="s">
        <v>324</v>
      </c>
      <c r="G24" s="1" t="s">
        <v>270</v>
      </c>
    </row>
    <row r="25" spans="1:8" x14ac:dyDescent="0.2">
      <c r="A25" s="1" t="s">
        <v>334</v>
      </c>
      <c r="B25" s="1" t="s">
        <v>129</v>
      </c>
      <c r="C25" s="1" t="s">
        <v>223</v>
      </c>
      <c r="D25" s="1" t="s">
        <v>130</v>
      </c>
      <c r="E25" s="1" t="s">
        <v>42</v>
      </c>
      <c r="F25" s="1" t="s">
        <v>324</v>
      </c>
      <c r="G25" s="1" t="s">
        <v>131</v>
      </c>
    </row>
    <row r="26" spans="1:8" x14ac:dyDescent="0.2">
      <c r="A26" s="1" t="s">
        <v>335</v>
      </c>
      <c r="B26" s="1" t="s">
        <v>149</v>
      </c>
      <c r="C26" s="1" t="s">
        <v>232</v>
      </c>
      <c r="D26" s="1" t="s">
        <v>150</v>
      </c>
      <c r="E26" s="1" t="s">
        <v>42</v>
      </c>
      <c r="F26" s="1" t="s">
        <v>324</v>
      </c>
      <c r="G26" s="1" t="s">
        <v>151</v>
      </c>
    </row>
    <row r="28" spans="1:8" x14ac:dyDescent="0.2">
      <c r="C28" s="1" t="s">
        <v>330</v>
      </c>
      <c r="D28" s="1" t="s">
        <v>337</v>
      </c>
    </row>
    <row r="29" spans="1:8" x14ac:dyDescent="0.2">
      <c r="A29" s="1">
        <v>1</v>
      </c>
      <c r="B29" s="1" t="s">
        <v>166</v>
      </c>
      <c r="C29" s="1" t="s">
        <v>261</v>
      </c>
      <c r="D29" s="1" t="s">
        <v>167</v>
      </c>
      <c r="E29" s="1" t="s">
        <v>43</v>
      </c>
      <c r="F29" s="1" t="s">
        <v>42</v>
      </c>
      <c r="G29" s="1" t="s">
        <v>146</v>
      </c>
      <c r="H29" s="1" t="s">
        <v>323</v>
      </c>
    </row>
    <row r="31" spans="1:8" x14ac:dyDescent="0.2">
      <c r="C31" s="1" t="s">
        <v>331</v>
      </c>
      <c r="D31" s="1" t="s">
        <v>338</v>
      </c>
    </row>
    <row r="33" spans="1:8" x14ac:dyDescent="0.2">
      <c r="C33" s="1" t="s">
        <v>339</v>
      </c>
      <c r="D33" s="1" t="s">
        <v>340</v>
      </c>
    </row>
    <row r="34" spans="1:8" x14ac:dyDescent="0.2">
      <c r="A34" s="1">
        <v>1</v>
      </c>
      <c r="B34" s="1" t="s">
        <v>172</v>
      </c>
      <c r="C34" s="1" t="s">
        <v>242</v>
      </c>
      <c r="D34" s="1" t="s">
        <v>173</v>
      </c>
      <c r="E34" s="1" t="s">
        <v>43</v>
      </c>
      <c r="F34" s="1" t="s">
        <v>325</v>
      </c>
      <c r="G34" s="1" t="s">
        <v>146</v>
      </c>
      <c r="H34" s="1" t="s">
        <v>323</v>
      </c>
    </row>
    <row r="35" spans="1:8" x14ac:dyDescent="0.2">
      <c r="A35" s="1">
        <v>2</v>
      </c>
      <c r="B35" s="1" t="s">
        <v>176</v>
      </c>
      <c r="C35" s="1" t="s">
        <v>245</v>
      </c>
      <c r="D35" s="1" t="s">
        <v>177</v>
      </c>
      <c r="E35" s="1" t="s">
        <v>43</v>
      </c>
      <c r="F35" s="1" t="s">
        <v>325</v>
      </c>
      <c r="G35" s="1" t="s">
        <v>157</v>
      </c>
    </row>
    <row r="36" spans="1:8" x14ac:dyDescent="0.2">
      <c r="A36" s="1">
        <v>3</v>
      </c>
      <c r="B36" s="1" t="s">
        <v>183</v>
      </c>
      <c r="C36" s="1" t="s">
        <v>249</v>
      </c>
      <c r="D36" s="1" t="s">
        <v>184</v>
      </c>
      <c r="E36" s="1" t="s">
        <v>43</v>
      </c>
      <c r="F36" s="1" t="s">
        <v>325</v>
      </c>
      <c r="G36" s="1" t="s">
        <v>128</v>
      </c>
    </row>
    <row r="37" spans="1:8" x14ac:dyDescent="0.2">
      <c r="A37" s="1">
        <v>4</v>
      </c>
      <c r="B37" s="1" t="s">
        <v>185</v>
      </c>
      <c r="C37" s="1" t="s">
        <v>250</v>
      </c>
      <c r="D37" s="1" t="s">
        <v>186</v>
      </c>
      <c r="E37" s="1" t="s">
        <v>43</v>
      </c>
      <c r="F37" s="1" t="s">
        <v>325</v>
      </c>
      <c r="G37" s="1" t="s">
        <v>154</v>
      </c>
    </row>
    <row r="38" spans="1:8" x14ac:dyDescent="0.2">
      <c r="A38" s="1">
        <v>5</v>
      </c>
      <c r="B38" s="1" t="s">
        <v>180</v>
      </c>
      <c r="C38" s="1" t="s">
        <v>248</v>
      </c>
      <c r="D38" s="1" t="s">
        <v>181</v>
      </c>
      <c r="E38" s="1" t="s">
        <v>43</v>
      </c>
      <c r="F38" s="1" t="s">
        <v>324</v>
      </c>
      <c r="G38" s="1" t="s">
        <v>182</v>
      </c>
    </row>
    <row r="39" spans="1:8" x14ac:dyDescent="0.2">
      <c r="A39" s="1">
        <v>6</v>
      </c>
      <c r="B39" s="1" t="s">
        <v>187</v>
      </c>
      <c r="C39" s="1" t="s">
        <v>251</v>
      </c>
      <c r="D39" s="1" t="s">
        <v>188</v>
      </c>
      <c r="E39" s="1" t="s">
        <v>43</v>
      </c>
      <c r="F39" s="1" t="s">
        <v>324</v>
      </c>
      <c r="G39" s="1" t="s">
        <v>128</v>
      </c>
    </row>
    <row r="40" spans="1:8" x14ac:dyDescent="0.2">
      <c r="A40" s="1" t="s">
        <v>334</v>
      </c>
      <c r="B40" s="1" t="s">
        <v>262</v>
      </c>
      <c r="C40" s="1" t="s">
        <v>263</v>
      </c>
      <c r="D40" s="1" t="s">
        <v>264</v>
      </c>
      <c r="E40" s="1" t="s">
        <v>43</v>
      </c>
      <c r="F40" s="1" t="s">
        <v>324</v>
      </c>
      <c r="G40" s="1" t="s">
        <v>157</v>
      </c>
    </row>
    <row r="41" spans="1:8" x14ac:dyDescent="0.2">
      <c r="A41" s="1" t="s">
        <v>335</v>
      </c>
      <c r="B41" s="1" t="s">
        <v>178</v>
      </c>
      <c r="C41" s="1" t="s">
        <v>246</v>
      </c>
      <c r="D41" s="1" t="s">
        <v>179</v>
      </c>
      <c r="E41" s="1" t="s">
        <v>43</v>
      </c>
      <c r="F41" s="1" t="s">
        <v>324</v>
      </c>
      <c r="G41" s="1" t="s">
        <v>128</v>
      </c>
    </row>
    <row r="42" spans="1:8" x14ac:dyDescent="0.2">
      <c r="A42" s="1" t="s">
        <v>341</v>
      </c>
      <c r="B42" s="1" t="s">
        <v>191</v>
      </c>
      <c r="C42" s="1" t="s">
        <v>253</v>
      </c>
      <c r="D42" s="1" t="s">
        <v>192</v>
      </c>
      <c r="E42" s="1" t="s">
        <v>43</v>
      </c>
      <c r="F42" s="1" t="s">
        <v>325</v>
      </c>
      <c r="G42" s="1" t="s">
        <v>128</v>
      </c>
    </row>
    <row r="44" spans="1:8" x14ac:dyDescent="0.2">
      <c r="C44" s="1" t="s">
        <v>342</v>
      </c>
      <c r="D44" s="1" t="s">
        <v>338</v>
      </c>
    </row>
    <row r="46" spans="1:8" x14ac:dyDescent="0.2">
      <c r="C46" s="1" t="s">
        <v>343</v>
      </c>
      <c r="D46" s="1" t="s">
        <v>337</v>
      </c>
    </row>
    <row r="47" spans="1:8" x14ac:dyDescent="0.2">
      <c r="A47" s="1">
        <v>1</v>
      </c>
      <c r="B47" s="1" t="s">
        <v>199</v>
      </c>
      <c r="C47" s="1" t="s">
        <v>257</v>
      </c>
      <c r="D47" s="1" t="s">
        <v>200</v>
      </c>
      <c r="E47" s="1" t="s">
        <v>45</v>
      </c>
      <c r="F47" s="1" t="s">
        <v>40</v>
      </c>
      <c r="G47" s="1" t="s">
        <v>201</v>
      </c>
      <c r="H47" s="1" t="s">
        <v>323</v>
      </c>
    </row>
    <row r="49" spans="1:8" x14ac:dyDescent="0.2">
      <c r="C49" s="1" t="s">
        <v>344</v>
      </c>
      <c r="D49" s="1" t="s">
        <v>345</v>
      </c>
    </row>
    <row r="50" spans="1:8" x14ac:dyDescent="0.2">
      <c r="A50" s="1">
        <v>1</v>
      </c>
      <c r="B50" s="1" t="s">
        <v>195</v>
      </c>
      <c r="C50" s="1" t="s">
        <v>226</v>
      </c>
      <c r="D50" s="1" t="s">
        <v>196</v>
      </c>
      <c r="E50" s="1" t="s">
        <v>45</v>
      </c>
      <c r="F50" s="1" t="s">
        <v>324</v>
      </c>
      <c r="G50" s="1" t="s">
        <v>136</v>
      </c>
      <c r="H50" s="1" t="s">
        <v>323</v>
      </c>
    </row>
    <row r="51" spans="1:8" x14ac:dyDescent="0.2">
      <c r="A51" s="1">
        <v>2</v>
      </c>
      <c r="B51" s="1" t="s">
        <v>202</v>
      </c>
      <c r="C51" s="1" t="s">
        <v>259</v>
      </c>
      <c r="D51" s="1" t="s">
        <v>203</v>
      </c>
      <c r="E51" s="1" t="s">
        <v>45</v>
      </c>
      <c r="F51" s="1" t="s">
        <v>324</v>
      </c>
      <c r="G51" s="1" t="s">
        <v>136</v>
      </c>
    </row>
    <row r="52" spans="1:8" x14ac:dyDescent="0.2">
      <c r="A52" s="1">
        <v>3</v>
      </c>
      <c r="B52" s="1" t="s">
        <v>197</v>
      </c>
      <c r="C52" s="1" t="s">
        <v>256</v>
      </c>
      <c r="D52" s="1" t="s">
        <v>198</v>
      </c>
      <c r="E52" s="1" t="s">
        <v>45</v>
      </c>
      <c r="F52" s="1" t="s">
        <v>324</v>
      </c>
      <c r="G52" s="1" t="s">
        <v>154</v>
      </c>
    </row>
    <row r="54" spans="1:8" x14ac:dyDescent="0.2">
      <c r="C54" s="1" t="s">
        <v>346</v>
      </c>
      <c r="D54" s="1" t="s">
        <v>338</v>
      </c>
    </row>
    <row r="56" spans="1:8" x14ac:dyDescent="0.2">
      <c r="C56" s="1" t="s">
        <v>347</v>
      </c>
      <c r="D56" s="1" t="s">
        <v>338</v>
      </c>
    </row>
    <row r="58" spans="1:8" x14ac:dyDescent="0.2">
      <c r="C58" s="1" t="s">
        <v>348</v>
      </c>
      <c r="D58" s="1" t="s">
        <v>337</v>
      </c>
    </row>
    <row r="59" spans="1:8" x14ac:dyDescent="0.2">
      <c r="A59" s="1">
        <v>1</v>
      </c>
      <c r="B59" s="1" t="s">
        <v>208</v>
      </c>
      <c r="C59" s="1" t="s">
        <v>316</v>
      </c>
      <c r="D59" s="1" t="s">
        <v>209</v>
      </c>
      <c r="E59" s="1" t="s">
        <v>47</v>
      </c>
      <c r="F59" s="1" t="s">
        <v>325</v>
      </c>
      <c r="G59" s="1" t="s">
        <v>128</v>
      </c>
      <c r="H59" s="1" t="s">
        <v>323</v>
      </c>
    </row>
    <row r="60" spans="1:8" x14ac:dyDescent="0.2">
      <c r="A60" s="1" t="s">
        <v>334</v>
      </c>
      <c r="B60" s="1" t="s">
        <v>206</v>
      </c>
      <c r="C60" s="1" t="s">
        <v>318</v>
      </c>
      <c r="D60" s="1" t="s">
        <v>207</v>
      </c>
      <c r="E60" s="1" t="s">
        <v>47</v>
      </c>
      <c r="F60" s="1" t="s">
        <v>325</v>
      </c>
      <c r="G60" s="1" t="s">
        <v>139</v>
      </c>
    </row>
    <row r="62" spans="1:8" x14ac:dyDescent="0.2">
      <c r="C62" s="1" t="s">
        <v>349</v>
      </c>
      <c r="D62" s="1" t="s">
        <v>332</v>
      </c>
    </row>
    <row r="63" spans="1:8" x14ac:dyDescent="0.2">
      <c r="A63" s="1">
        <v>1</v>
      </c>
      <c r="B63" s="1" t="s">
        <v>210</v>
      </c>
      <c r="C63" s="1" t="s">
        <v>302</v>
      </c>
      <c r="D63" s="1" t="s">
        <v>211</v>
      </c>
      <c r="E63" s="1" t="s">
        <v>48</v>
      </c>
      <c r="F63" s="1" t="s">
        <v>324</v>
      </c>
      <c r="G63" s="1" t="s">
        <v>157</v>
      </c>
      <c r="H63" s="1" t="s">
        <v>323</v>
      </c>
    </row>
    <row r="64" spans="1:8" x14ac:dyDescent="0.2">
      <c r="A64" s="1">
        <v>2</v>
      </c>
      <c r="B64" s="1" t="s">
        <v>212</v>
      </c>
      <c r="C64" s="1" t="s">
        <v>303</v>
      </c>
      <c r="D64" s="1" t="s">
        <v>213</v>
      </c>
      <c r="E64" s="1" t="s">
        <v>48</v>
      </c>
      <c r="F64" s="1" t="s">
        <v>325</v>
      </c>
      <c r="G64" s="1" t="s">
        <v>128</v>
      </c>
    </row>
    <row r="66" spans="1:8" x14ac:dyDescent="0.2">
      <c r="C66" s="1" t="s">
        <v>350</v>
      </c>
      <c r="D66" s="1" t="s">
        <v>338</v>
      </c>
    </row>
    <row r="67" spans="1:8" x14ac:dyDescent="0.2">
      <c r="A67" s="1" t="s">
        <v>334</v>
      </c>
      <c r="B67" s="1" t="s">
        <v>214</v>
      </c>
      <c r="C67" s="1" t="s">
        <v>319</v>
      </c>
      <c r="D67" s="1" t="s">
        <v>215</v>
      </c>
      <c r="E67" s="1" t="s">
        <v>50</v>
      </c>
      <c r="F67" s="1" t="s">
        <v>324</v>
      </c>
      <c r="G67" s="1" t="s">
        <v>139</v>
      </c>
      <c r="H67" s="1" t="s">
        <v>323</v>
      </c>
    </row>
    <row r="68" spans="1:8" x14ac:dyDescent="0.2">
      <c r="A68" s="1" t="s">
        <v>335</v>
      </c>
      <c r="B68" s="1" t="s">
        <v>218</v>
      </c>
      <c r="C68" s="1" t="s">
        <v>305</v>
      </c>
      <c r="D68" s="1" t="s">
        <v>219</v>
      </c>
      <c r="E68" s="1" t="s">
        <v>50</v>
      </c>
      <c r="F68" s="1" t="s">
        <v>325</v>
      </c>
      <c r="G68" s="1" t="s">
        <v>136</v>
      </c>
    </row>
    <row r="70" spans="1:8" x14ac:dyDescent="0.2">
      <c r="C70" s="1" t="s">
        <v>351</v>
      </c>
      <c r="D70" s="1" t="s">
        <v>338</v>
      </c>
    </row>
    <row r="71" spans="1:8" x14ac:dyDescent="0.2">
      <c r="A71" s="1">
        <v>1</v>
      </c>
      <c r="B71" s="1" t="s">
        <v>216</v>
      </c>
      <c r="C71" s="1" t="s">
        <v>304</v>
      </c>
      <c r="D71" s="1" t="s">
        <v>217</v>
      </c>
      <c r="E71" s="1" t="s">
        <v>321</v>
      </c>
      <c r="F71" s="1" t="s">
        <v>201</v>
      </c>
      <c r="H71" s="85" t="s">
        <v>323</v>
      </c>
    </row>
  </sheetData>
  <sheetProtection sheet="1" objects="1" scenarios="1"/>
  <mergeCells count="3">
    <mergeCell ref="B3:D3"/>
    <mergeCell ref="A1:H1"/>
    <mergeCell ref="E3:F3"/>
  </mergeCells>
  <phoneticPr fontId="0" type="noConversion"/>
  <printOptions gridLines="1"/>
  <pageMargins left="0.19685039370078741" right="0.19685039370078741" top="0.98425196850393704" bottom="0.98425196850393704" header="0.51181102362204722" footer="0.51181102362204722"/>
  <pageSetup paperSize="9" scale="72" fitToHeight="1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Afvaardiging">
                <anchor moveWithCells="1" sizeWithCells="1">
                  <from>
                    <xdr:col>6</xdr:col>
                    <xdr:colOff>1276350</xdr:colOff>
                    <xdr:row>1</xdr:row>
                    <xdr:rowOff>0</xdr:rowOff>
                  </from>
                  <to>
                    <xdr:col>7</xdr:col>
                    <xdr:colOff>2000250</xdr:colOff>
                    <xdr:row>2</xdr:row>
                    <xdr:rowOff>314325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8"/>
  <dimension ref="A1:BN8"/>
  <sheetViews>
    <sheetView workbookViewId="0">
      <pane xSplit="5" ySplit="8" topLeftCell="F9" activePane="bottomRight" state="frozen"/>
      <selection pane="topRight" activeCell="C5" sqref="C5:E5"/>
      <selection pane="bottomLeft" activeCell="C5" sqref="C5:E5"/>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5</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40</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536 AV9:AW65536 P9:Q65536 X9:Y65536 AF9:AG65536 AN9:AO65536">
    <cfRule type="cellIs" dxfId="19" priority="1" stopIfTrue="1" operator="greaterThanOrEqual">
      <formula>$BL$6</formula>
    </cfRule>
  </conditionalFormatting>
  <dataValidations count="9">
    <dataValidation type="whole" allowBlank="1" showInputMessage="1" showErrorMessage="1" sqref="O3:V3" xr:uid="{00000000-0002-0000-0200-000000000000}">
      <formula1>0</formula1>
      <formula2>99</formula2>
    </dataValidation>
    <dataValidation type="whole" operator="lessThanOrEqual" allowBlank="1" showInputMessage="1" showErrorMessage="1" sqref="BL5" xr:uid="{00000000-0002-0000-0200-000001000000}">
      <formula1>99</formula1>
    </dataValidation>
    <dataValidation type="whole" operator="lessThanOrEqual" allowBlank="1" showInputMessage="1" showErrorMessage="1" sqref="BL6" xr:uid="{00000000-0002-0000-0200-000002000000}">
      <formula1>400</formula1>
    </dataValidation>
    <dataValidation type="whole" allowBlank="1" showInputMessage="1" showErrorMessage="1" sqref="M1:N2 U1:V2 BA1:BB2 AS1:AT2 AK1:AL2 AC1:AD2 M8:N65536 AC8:AD65536 U8:V65536 AK8:AL65536 AS8:AT65536 BA8:BB65536" xr:uid="{00000000-0002-0000-0200-000003000000}">
      <formula1>0</formula1>
      <formula2>999</formula2>
    </dataValidation>
    <dataValidation type="decimal" allowBlank="1" showInputMessage="1" showErrorMessage="1" sqref="K1:L2 S1:T2 AY1:AZ2 AQ1:AR2 AI1:AJ2 AA1:AB2 K8:L65536 AA8:AB65536 S8:T65536 AI8:AJ65536 AQ8:AR65536 AY8:AZ65536" xr:uid="{00000000-0002-0000-0200-000004000000}">
      <formula1>0</formula1>
      <formula2>99</formula2>
    </dataValidation>
    <dataValidation type="decimal" allowBlank="1" showInputMessage="1" showErrorMessage="1" sqref="H1:I2 P1:Q2 AV1:AW2 AN1:AO2 AF1:AG2 X1:Y2 H8:I65536 X8:Y65536 P8:Q65536 AF8:AG65536 AN8:AO65536 AV8:AW65536" xr:uid="{00000000-0002-0000-0200-000005000000}">
      <formula1>0</formula1>
      <formula2>400</formula2>
    </dataValidation>
    <dataValidation operator="lessThanOrEqual" allowBlank="1" showInputMessage="1" showErrorMessage="1" sqref="R8 AH8 AP8 AX8 Z8 J1:J2 R1:R2 AX1:AX2 AP1:AP2 AH1:AH2 Z1:Z2 BC1:BK8 BL1:BL4 BL7:BL8 J8" xr:uid="{00000000-0002-0000-0200-000006000000}"/>
    <dataValidation type="list" allowBlank="1" showInputMessage="1" showErrorMessage="1" sqref="BM1:BM2 BM9:BM65536" xr:uid="{00000000-0002-0000-0200-000007000000}">
      <formula1>"ja,nee"</formula1>
    </dataValidation>
    <dataValidation type="decimal" operator="lessThanOrEqual" allowBlank="1" showInputMessage="1" showErrorMessage="1" sqref="AH9:AH65536 AP9:AP65536 AX9:AX65536 R9:R65536 J9:J65536 Z9:Z65536 BC9:BL65536" xr:uid="{00000000-0002-0000-02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5217"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5218"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5219"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5220"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5221"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5222"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5223"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5224"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5225"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5226"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5227"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5228"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5229"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5230"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5231"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5232"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5233"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5234"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5235"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5236"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5237"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5238"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5239"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5240"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5241"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5242"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3"/>
  <dimension ref="A1:BN8"/>
  <sheetViews>
    <sheetView workbookViewId="0">
      <pane xSplit="5" ySplit="8" topLeftCell="F9" activePane="bottomRight" state="frozen"/>
      <selection pane="topRight" activeCell="C5" sqref="C5:E5"/>
      <selection pane="bottomLeft" activeCell="C5" sqref="C5:E5"/>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5</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18" priority="1" stopIfTrue="1" operator="greaterThanOrEqual">
      <formula>$BL$6</formula>
    </cfRule>
  </conditionalFormatting>
  <dataValidations count="9">
    <dataValidation type="whole" allowBlank="1" showInputMessage="1" showErrorMessage="1" sqref="O3:V3" xr:uid="{00000000-0002-0000-0300-000000000000}">
      <formula1>0</formula1>
      <formula2>99</formula2>
    </dataValidation>
    <dataValidation type="whole" operator="lessThanOrEqual" allowBlank="1" showInputMessage="1" showErrorMessage="1" sqref="BL5" xr:uid="{00000000-0002-0000-0300-000001000000}">
      <formula1>99</formula1>
    </dataValidation>
    <dataValidation type="whole" operator="lessThanOrEqual" allowBlank="1" showInputMessage="1" showErrorMessage="1" sqref="BL6" xr:uid="{00000000-0002-0000-0300-000002000000}">
      <formula1>400</formula1>
    </dataValidation>
    <dataValidation type="whole" allowBlank="1" showInputMessage="1" showErrorMessage="1" sqref="M1:N2 U1:V2 BA1:BB2 AS1:AT2 AK1:AL2 AC1:AD2 M8:N65536 AC8:AD65536 U8:V65536 AK8:AL65536 AS8:AT65536 BA8:BB65536" xr:uid="{00000000-0002-0000-0300-000003000000}">
      <formula1>0</formula1>
      <formula2>999</formula2>
    </dataValidation>
    <dataValidation type="decimal" allowBlank="1" showInputMessage="1" showErrorMessage="1" sqref="K1:L2 S1:T2 AY1:AZ2 AQ1:AR2 AI1:AJ2 AA1:AB2 K8:L65536 AA8:AB65536 S8:T65536 AI8:AJ65536 AQ8:AR65536 AY8:AZ65536" xr:uid="{00000000-0002-0000-0300-000004000000}">
      <formula1>0</formula1>
      <formula2>99</formula2>
    </dataValidation>
    <dataValidation type="decimal" allowBlank="1" showInputMessage="1" showErrorMessage="1" sqref="H1:I2 P1:Q2 AV1:AW2 AN1:AO2 AF1:AG2 X1:Y2 H8:I65536 X8:Y65536 P8:Q65536 AF8:AG65536 AN8:AO65536 AV8:AW65536" xr:uid="{00000000-0002-0000-0300-000005000000}">
      <formula1>0</formula1>
      <formula2>400</formula2>
    </dataValidation>
    <dataValidation operator="lessThanOrEqual" allowBlank="1" showInputMessage="1" showErrorMessage="1" sqref="R8 AH8 AP8 AX8 Z8 J1:J2 R1:R2 AX1:AX2 AP1:AP2 AH1:AH2 Z1:Z2 BC1:BK8 BL1:BL4 BL7:BL8 J8" xr:uid="{00000000-0002-0000-0300-000006000000}"/>
    <dataValidation type="list" allowBlank="1" showInputMessage="1" showErrorMessage="1" sqref="BM1:BM2 BM9:BM65536" xr:uid="{00000000-0002-0000-0300-000007000000}">
      <formula1>"ja,nee"</formula1>
    </dataValidation>
    <dataValidation type="decimal" operator="lessThanOrEqual" allowBlank="1" showInputMessage="1" showErrorMessage="1" sqref="AH9:AH65536 AP9:AP65536 AX9:AX65536 R9:R65536 J9:J65536 Z9:Z65536 BC9:BL65536" xr:uid="{00000000-0002-0000-03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654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3654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3654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3654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3654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36550"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3655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3655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3655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36554"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36555"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36556"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36557"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36558"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36559"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36560"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36561"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36562"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36563"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36564"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36565"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36566"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36567"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36568"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36570" r:id="rId28" name="Button 26">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36571" r:id="rId29" name="Button 27">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9"/>
  <dimension ref="A1:BN11"/>
  <sheetViews>
    <sheetView workbookViewId="0">
      <pane xSplit="5" ySplit="8" topLeftCell="F9" activePane="bottomRight" state="frozen"/>
      <selection pane="topRight" activeCell="C5" sqref="C5:E5"/>
      <selection pane="bottomLeft" activeCell="C5" sqref="C5:E5"/>
      <selection pane="bottomRight" activeCell="BL11" sqref="BL11"/>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2</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42</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8</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155</v>
      </c>
      <c r="C9" s="1" t="s">
        <v>233</v>
      </c>
      <c r="D9" s="1" t="s">
        <v>156</v>
      </c>
      <c r="E9" s="1" t="s">
        <v>234</v>
      </c>
      <c r="F9" s="1" t="s">
        <v>157</v>
      </c>
      <c r="H9" s="59">
        <v>198.5</v>
      </c>
      <c r="I9" s="59">
        <v>0</v>
      </c>
      <c r="J9" s="60">
        <f>H9+I9</f>
        <v>198.5</v>
      </c>
      <c r="K9" s="59">
        <v>7</v>
      </c>
      <c r="L9" s="59">
        <v>7</v>
      </c>
      <c r="M9" s="59">
        <v>1</v>
      </c>
      <c r="N9" s="61">
        <v>1</v>
      </c>
      <c r="O9" s="62">
        <v>1</v>
      </c>
      <c r="P9" s="62">
        <v>196</v>
      </c>
      <c r="Q9" s="62">
        <v>0</v>
      </c>
      <c r="R9" s="63">
        <f>P9+Q9</f>
        <v>196</v>
      </c>
      <c r="S9" s="62">
        <v>6.5</v>
      </c>
      <c r="T9" s="62">
        <v>6.5</v>
      </c>
      <c r="U9" s="62">
        <v>1</v>
      </c>
      <c r="V9" s="64">
        <v>1</v>
      </c>
      <c r="Z9" s="66">
        <f>X9+Y9</f>
        <v>0</v>
      </c>
      <c r="AD9" s="67">
        <v>99</v>
      </c>
      <c r="BC9">
        <f>N9+V9+AD9+AL9+AT9+BB9</f>
        <v>101</v>
      </c>
      <c r="BD9">
        <f>J9+R9+Z9+AH9+AP9+AX9</f>
        <v>394.5</v>
      </c>
      <c r="BE9" s="31">
        <f>IF($O$4&gt;0,(LARGE(($N9,$V9,$AD9,$AL9,$AT9,$BB9),1)),"0")</f>
        <v>99</v>
      </c>
      <c r="BG9">
        <v>0</v>
      </c>
      <c r="BH9">
        <v>0</v>
      </c>
      <c r="BI9" s="31">
        <f>BC9-BE9-BF9</f>
        <v>2</v>
      </c>
      <c r="BJ9">
        <f>BD9-BG9-BH9</f>
        <v>394.5</v>
      </c>
      <c r="BK9" s="1">
        <v>1</v>
      </c>
      <c r="BN9" s="85" t="s">
        <v>323</v>
      </c>
    </row>
    <row r="10" spans="1:66" x14ac:dyDescent="0.2">
      <c r="A10" s="1">
        <v>2</v>
      </c>
      <c r="B10" s="1" t="s">
        <v>158</v>
      </c>
      <c r="C10" s="1" t="s">
        <v>235</v>
      </c>
      <c r="D10" s="1" t="s">
        <v>159</v>
      </c>
      <c r="E10" s="1" t="s">
        <v>234</v>
      </c>
      <c r="F10" s="1" t="s">
        <v>128</v>
      </c>
      <c r="H10" s="59">
        <v>197.5</v>
      </c>
      <c r="I10" s="59">
        <v>0</v>
      </c>
      <c r="J10" s="60">
        <f>H10+I10</f>
        <v>197.5</v>
      </c>
      <c r="K10" s="59">
        <v>6.5</v>
      </c>
      <c r="L10" s="59">
        <v>7</v>
      </c>
      <c r="M10" s="59">
        <v>2</v>
      </c>
      <c r="N10" s="61">
        <v>2</v>
      </c>
      <c r="O10" s="62">
        <v>1</v>
      </c>
      <c r="P10" s="62">
        <v>195.5</v>
      </c>
      <c r="Q10" s="62">
        <v>0</v>
      </c>
      <c r="R10" s="63">
        <f>P10+Q10</f>
        <v>195.5</v>
      </c>
      <c r="S10" s="62">
        <v>6.5</v>
      </c>
      <c r="T10" s="62">
        <v>6.5</v>
      </c>
      <c r="U10" s="62">
        <v>2</v>
      </c>
      <c r="V10" s="64">
        <v>2</v>
      </c>
      <c r="Z10" s="66">
        <f>X10+Y10</f>
        <v>0</v>
      </c>
      <c r="AD10" s="67">
        <v>99</v>
      </c>
      <c r="BC10">
        <f>N10+V10+AD10+AL10+AT10+BB10</f>
        <v>103</v>
      </c>
      <c r="BD10">
        <f>J10+R10+Z10+AH10+AP10+AX10</f>
        <v>393</v>
      </c>
      <c r="BE10" s="31">
        <f>IF($O$4&gt;0,(LARGE(($N10,$V10,$AD10,$AL10,$AT10,$BB10),1)),"0")</f>
        <v>99</v>
      </c>
      <c r="BG10">
        <v>0</v>
      </c>
      <c r="BH10">
        <v>0</v>
      </c>
      <c r="BI10" s="31">
        <f>BC10-BE10-BF10</f>
        <v>4</v>
      </c>
      <c r="BJ10">
        <f>BD10-BG10-BH10</f>
        <v>393</v>
      </c>
      <c r="BK10" s="1">
        <v>2</v>
      </c>
    </row>
    <row r="11" spans="1:66" x14ac:dyDescent="0.2">
      <c r="A11" s="1">
        <v>3</v>
      </c>
      <c r="B11" s="1" t="s">
        <v>168</v>
      </c>
      <c r="C11" s="1" t="s">
        <v>239</v>
      </c>
      <c r="D11" s="1" t="s">
        <v>169</v>
      </c>
      <c r="E11" s="1" t="s">
        <v>240</v>
      </c>
      <c r="F11" s="1" t="s">
        <v>157</v>
      </c>
      <c r="H11" s="59">
        <v>180.5</v>
      </c>
      <c r="I11" s="59">
        <v>0</v>
      </c>
      <c r="J11" s="60">
        <f>H11+I11</f>
        <v>180.5</v>
      </c>
      <c r="K11" s="59">
        <v>6</v>
      </c>
      <c r="L11" s="59">
        <v>6.5</v>
      </c>
      <c r="M11" s="59">
        <v>3</v>
      </c>
      <c r="N11" s="61">
        <v>3</v>
      </c>
      <c r="O11" s="62">
        <v>1</v>
      </c>
      <c r="P11" s="62">
        <v>186</v>
      </c>
      <c r="Q11" s="62">
        <v>0</v>
      </c>
      <c r="R11" s="63">
        <f>P11+Q11</f>
        <v>186</v>
      </c>
      <c r="S11" s="62">
        <v>6</v>
      </c>
      <c r="T11" s="62">
        <v>6</v>
      </c>
      <c r="U11" s="62">
        <v>3</v>
      </c>
      <c r="V11" s="64">
        <v>3</v>
      </c>
      <c r="Z11" s="66">
        <f>X11+Y11</f>
        <v>0</v>
      </c>
      <c r="AD11" s="67">
        <v>99</v>
      </c>
      <c r="BC11">
        <f>N11+V11+AD11+AL11+AT11+BB11</f>
        <v>105</v>
      </c>
      <c r="BD11">
        <f>J11+R11+Z11+AH11+AP11+AX11</f>
        <v>366.5</v>
      </c>
      <c r="BE11" s="31">
        <f>IF($O$4&gt;0,(LARGE(($N11,$V11,$AD11,$AL11,$AT11,$BB11),1)),"0")</f>
        <v>99</v>
      </c>
      <c r="BG11">
        <v>0</v>
      </c>
      <c r="BH11">
        <v>0</v>
      </c>
      <c r="BI11" s="31">
        <f>BC11-BE11-BF11</f>
        <v>6</v>
      </c>
      <c r="BJ11">
        <f>BD11-BG11-BH11</f>
        <v>366.5</v>
      </c>
      <c r="BL11" s="1">
        <v>1</v>
      </c>
    </row>
  </sheetData>
  <sheetProtection sheet="1" objects="1" scenarios="1"/>
  <sortState xmlns:xlrd2="http://schemas.microsoft.com/office/spreadsheetml/2017/richdata2" ref="A9:XFD12">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226 AV9:AW65226 P9:Q65226 X9:Y65226 AF9:AG65226 AN9:AO65226">
    <cfRule type="cellIs" dxfId="17" priority="1" stopIfTrue="1" operator="greaterThanOrEqual">
      <formula>$BL$6</formula>
    </cfRule>
  </conditionalFormatting>
  <dataValidations count="9">
    <dataValidation type="whole" allowBlank="1" showInputMessage="1" showErrorMessage="1" sqref="O3:V3" xr:uid="{00000000-0002-0000-0400-000000000000}">
      <formula1>0</formula1>
      <formula2>99</formula2>
    </dataValidation>
    <dataValidation type="whole" operator="lessThanOrEqual" allowBlank="1" showInputMessage="1" showErrorMessage="1" sqref="BL5" xr:uid="{00000000-0002-0000-0400-000001000000}">
      <formula1>99</formula1>
    </dataValidation>
    <dataValidation type="whole" operator="lessThanOrEqual" allowBlank="1" showInputMessage="1" showErrorMessage="1" sqref="BL6" xr:uid="{00000000-0002-0000-0400-000002000000}">
      <formula1>400</formula1>
    </dataValidation>
    <dataValidation type="whole" allowBlank="1" showInputMessage="1" showErrorMessage="1" sqref="M1:N2 U1:V2 BA1:BB2 AS1:AT2 AK1:AL2 AC1:AD2 M8:N65226 AC8:AD65226 U8:V65226 AK8:AL65226 AS8:AT65226 BA8:BB65226" xr:uid="{00000000-0002-0000-0400-000003000000}">
      <formula1>0</formula1>
      <formula2>999</formula2>
    </dataValidation>
    <dataValidation type="decimal" allowBlank="1" showInputMessage="1" showErrorMessage="1" sqref="K1:L2 S1:T2 AY1:AZ2 AQ1:AR2 AI1:AJ2 AA1:AB2 K8:L65226 AA8:AB65226 S8:T65226 AI8:AJ65226 AQ8:AR65226 AY8:AZ65226" xr:uid="{00000000-0002-0000-0400-000004000000}">
      <formula1>0</formula1>
      <formula2>99</formula2>
    </dataValidation>
    <dataValidation type="decimal" allowBlank="1" showInputMessage="1" showErrorMessage="1" sqref="H1:I2 P1:Q2 AV1:AW2 AN1:AO2 AF1:AG2 X1:Y2 H8:I65226 X8:Y65226 P8:Q65226 AF8:AG65226 AN8:AO65226 AV8:AW65226" xr:uid="{00000000-0002-0000-0400-000005000000}">
      <formula1>0</formula1>
      <formula2>400</formula2>
    </dataValidation>
    <dataValidation operator="lessThanOrEqual" allowBlank="1" showInputMessage="1" showErrorMessage="1" sqref="AP8 AX8 Z8:Z11 J1:J2 R1:R2 AX1:AX2 AP1:AP2 AH1:AH2 Z1:Z2 BC1:BK8 BL1:BL4 BL7:BL8 AH8:AH9 J8:J11 BC9:BE11 R8:R11 BI9:BJ11" xr:uid="{00000000-0002-0000-0400-000006000000}"/>
    <dataValidation type="list" allowBlank="1" showInputMessage="1" showErrorMessage="1" sqref="BM1:BM2 BM9:BM65226" xr:uid="{00000000-0002-0000-0400-000007000000}">
      <formula1>"ja,nee"</formula1>
    </dataValidation>
    <dataValidation type="decimal" operator="lessThanOrEqual" allowBlank="1" showInputMessage="1" showErrorMessage="1" sqref="BK9:BL11 BG9:BH11 BC12:BL65226 R12:R65226 AP9:AP65226 AX9:AX65226 Z12:Z65226 AH10:AH65226 J12:J65226" xr:uid="{00000000-0002-0000-04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41"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6242"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6243"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6244"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6245"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6246"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6247"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6248"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6249"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6250"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6251"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6252"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6253"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6254"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6255"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6256"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6257"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6258"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6259"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6260"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6261"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6262"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6263"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6264"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6265"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6266"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0"/>
  <dimension ref="A1:BN13"/>
  <sheetViews>
    <sheetView workbookViewId="0">
      <pane xSplit="5" ySplit="8" topLeftCell="F9" activePane="bottomRight" state="frozen"/>
      <selection pane="topRight" activeCell="C5" sqref="C5:E5"/>
      <selection pane="bottomLeft" activeCell="C5" sqref="C5:E5"/>
      <selection pane="bottomRight" activeCell="BL13" sqref="BL13"/>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2</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42</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40</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160</v>
      </c>
      <c r="C9" s="1" t="s">
        <v>236</v>
      </c>
      <c r="D9" s="1" t="s">
        <v>161</v>
      </c>
      <c r="E9" s="1" t="s">
        <v>237</v>
      </c>
      <c r="F9" s="1" t="s">
        <v>157</v>
      </c>
      <c r="H9" s="59">
        <v>189</v>
      </c>
      <c r="I9" s="59">
        <v>0</v>
      </c>
      <c r="J9" s="60">
        <f>H9+I9</f>
        <v>189</v>
      </c>
      <c r="K9" s="59">
        <v>6</v>
      </c>
      <c r="L9" s="59">
        <v>6.5</v>
      </c>
      <c r="M9" s="59">
        <v>1</v>
      </c>
      <c r="N9" s="61">
        <v>1</v>
      </c>
      <c r="O9" s="62">
        <v>1</v>
      </c>
      <c r="P9" s="62">
        <v>198</v>
      </c>
      <c r="Q9" s="62">
        <v>0</v>
      </c>
      <c r="R9" s="63">
        <f>P9+Q9</f>
        <v>198</v>
      </c>
      <c r="S9" s="62">
        <v>6.5</v>
      </c>
      <c r="T9" s="62">
        <v>6.5</v>
      </c>
      <c r="U9" s="62">
        <v>1</v>
      </c>
      <c r="V9" s="64">
        <v>1</v>
      </c>
      <c r="X9" s="65">
        <v>186.5</v>
      </c>
      <c r="Y9" s="65">
        <v>0</v>
      </c>
      <c r="Z9" s="66">
        <f>X9+Y9</f>
        <v>186.5</v>
      </c>
      <c r="AA9" s="65">
        <v>6</v>
      </c>
      <c r="AB9" s="65">
        <v>6.5</v>
      </c>
      <c r="AC9" s="65">
        <v>1</v>
      </c>
      <c r="AD9" s="67">
        <v>1</v>
      </c>
      <c r="BC9">
        <f>N9+V9+AD9+AL9+AT9+BB9</f>
        <v>3</v>
      </c>
      <c r="BD9">
        <f>J9+R9+Z9+AH9+AP9+AX9</f>
        <v>573.5</v>
      </c>
      <c r="BE9" s="31">
        <f>IF($O$4&gt;0,(LARGE(($N9,$V9,$AD9,$AL9,$AT9,$BB9),1)),"0")</f>
        <v>1</v>
      </c>
      <c r="BG9">
        <v>186.5</v>
      </c>
      <c r="BH9">
        <v>0</v>
      </c>
      <c r="BI9" s="31">
        <f>BC9-BE9-BF9</f>
        <v>2</v>
      </c>
      <c r="BJ9">
        <f>BD9-BG9-BH9</f>
        <v>387</v>
      </c>
      <c r="BK9" s="1">
        <v>1</v>
      </c>
      <c r="BN9" s="85" t="s">
        <v>323</v>
      </c>
    </row>
    <row r="10" spans="1:66" x14ac:dyDescent="0.2">
      <c r="A10" s="1">
        <v>2</v>
      </c>
      <c r="B10" s="1" t="s">
        <v>170</v>
      </c>
      <c r="C10" s="1" t="s">
        <v>241</v>
      </c>
      <c r="D10" s="1" t="s">
        <v>171</v>
      </c>
      <c r="E10" s="1" t="s">
        <v>237</v>
      </c>
      <c r="F10" s="1" t="s">
        <v>157</v>
      </c>
      <c r="H10" s="59">
        <v>171.5</v>
      </c>
      <c r="I10" s="59">
        <v>0</v>
      </c>
      <c r="J10" s="60">
        <f>H10+I10</f>
        <v>171.5</v>
      </c>
      <c r="K10" s="59">
        <v>5</v>
      </c>
      <c r="L10" s="59">
        <v>5.5</v>
      </c>
      <c r="M10" s="59">
        <v>4</v>
      </c>
      <c r="N10" s="61">
        <v>4</v>
      </c>
      <c r="O10" s="62">
        <v>1</v>
      </c>
      <c r="P10" s="62">
        <v>191</v>
      </c>
      <c r="Q10" s="62">
        <v>0</v>
      </c>
      <c r="R10" s="63">
        <f>P10+Q10</f>
        <v>191</v>
      </c>
      <c r="S10" s="62">
        <v>6</v>
      </c>
      <c r="T10" s="62">
        <v>6.5</v>
      </c>
      <c r="U10" s="62">
        <v>2</v>
      </c>
      <c r="V10" s="64">
        <v>2</v>
      </c>
      <c r="X10" s="65">
        <v>182.5</v>
      </c>
      <c r="Y10" s="65">
        <v>0</v>
      </c>
      <c r="Z10" s="66">
        <f>X10+Y10</f>
        <v>182.5</v>
      </c>
      <c r="AA10" s="65">
        <v>5.5</v>
      </c>
      <c r="AB10" s="65">
        <v>6</v>
      </c>
      <c r="AC10" s="65">
        <v>2</v>
      </c>
      <c r="AD10" s="67">
        <v>2</v>
      </c>
      <c r="BC10">
        <f>N10+V10+AD10+AL10+AT10+BB10</f>
        <v>8</v>
      </c>
      <c r="BD10">
        <f>J10+R10+Z10+AH10+AP10+AX10</f>
        <v>545</v>
      </c>
      <c r="BE10" s="31">
        <f>IF($O$4&gt;0,(LARGE(($N10,$V10,$AD10,$AL10,$AT10,$BB10),1)),"0")</f>
        <v>4</v>
      </c>
      <c r="BG10">
        <v>171.5</v>
      </c>
      <c r="BH10">
        <v>0</v>
      </c>
      <c r="BI10" s="31">
        <f>BC10-BE10-BF10</f>
        <v>4</v>
      </c>
      <c r="BJ10">
        <f>BD10-BG10-BH10</f>
        <v>373.5</v>
      </c>
      <c r="BK10" s="1">
        <v>2</v>
      </c>
    </row>
    <row r="11" spans="1:66" x14ac:dyDescent="0.2">
      <c r="A11" s="1">
        <v>3</v>
      </c>
      <c r="B11" s="1" t="s">
        <v>162</v>
      </c>
      <c r="C11" s="1" t="s">
        <v>235</v>
      </c>
      <c r="D11" s="1" t="s">
        <v>163</v>
      </c>
      <c r="E11" s="1" t="s">
        <v>237</v>
      </c>
      <c r="F11" s="1" t="s">
        <v>128</v>
      </c>
      <c r="H11" s="59">
        <v>186</v>
      </c>
      <c r="I11" s="59">
        <v>0</v>
      </c>
      <c r="J11" s="60">
        <f>H11+I11</f>
        <v>186</v>
      </c>
      <c r="K11" s="59">
        <v>6</v>
      </c>
      <c r="L11" s="59">
        <v>6.5</v>
      </c>
      <c r="M11" s="59">
        <v>2</v>
      </c>
      <c r="N11" s="61">
        <v>2</v>
      </c>
      <c r="O11" s="62">
        <v>1</v>
      </c>
      <c r="P11" s="62">
        <v>187</v>
      </c>
      <c r="Q11" s="62">
        <v>0</v>
      </c>
      <c r="R11" s="63">
        <f>P11+Q11</f>
        <v>187</v>
      </c>
      <c r="S11" s="62">
        <v>6</v>
      </c>
      <c r="T11" s="62">
        <v>6</v>
      </c>
      <c r="U11" s="62">
        <v>3</v>
      </c>
      <c r="V11" s="64">
        <v>3</v>
      </c>
      <c r="Z11" s="66">
        <f>X11+Y11</f>
        <v>0</v>
      </c>
      <c r="AD11" s="67">
        <v>99</v>
      </c>
      <c r="BC11">
        <f>N11+V11+AD11+AL11+AT11+BB11</f>
        <v>104</v>
      </c>
      <c r="BD11">
        <f>J11+R11+Z11+AH11+AP11+AX11</f>
        <v>373</v>
      </c>
      <c r="BE11" s="31">
        <f>IF($O$4&gt;0,(LARGE(($N11,$V11,$AD11,$AL11,$AT11,$BB11),1)),"0")</f>
        <v>99</v>
      </c>
      <c r="BG11">
        <v>0</v>
      </c>
      <c r="BH11">
        <v>0</v>
      </c>
      <c r="BI11" s="31">
        <f>BC11-BE11-BF11</f>
        <v>5</v>
      </c>
      <c r="BJ11">
        <f>BD11-BG11-BH11</f>
        <v>373</v>
      </c>
      <c r="BL11" s="1">
        <v>1</v>
      </c>
    </row>
    <row r="12" spans="1:66" x14ac:dyDescent="0.2">
      <c r="A12" s="1">
        <v>4</v>
      </c>
      <c r="B12" s="1" t="s">
        <v>164</v>
      </c>
      <c r="C12" s="1" t="s">
        <v>238</v>
      </c>
      <c r="D12" s="1" t="s">
        <v>165</v>
      </c>
      <c r="E12" s="1" t="s">
        <v>237</v>
      </c>
      <c r="F12" s="1" t="s">
        <v>157</v>
      </c>
      <c r="H12" s="59">
        <v>186</v>
      </c>
      <c r="I12" s="59">
        <v>0</v>
      </c>
      <c r="J12" s="60">
        <f>H12+I12</f>
        <v>186</v>
      </c>
      <c r="K12" s="59">
        <v>6</v>
      </c>
      <c r="L12" s="59">
        <v>6</v>
      </c>
      <c r="M12" s="59">
        <v>3</v>
      </c>
      <c r="N12" s="61">
        <v>3</v>
      </c>
      <c r="O12" s="62">
        <v>1</v>
      </c>
      <c r="P12" s="62">
        <v>184</v>
      </c>
      <c r="Q12" s="62">
        <v>0</v>
      </c>
      <c r="R12" s="63">
        <f>P12+Q12</f>
        <v>184</v>
      </c>
      <c r="S12" s="62">
        <v>6</v>
      </c>
      <c r="T12" s="62">
        <v>6.5</v>
      </c>
      <c r="U12" s="62">
        <v>4</v>
      </c>
      <c r="V12" s="64">
        <v>4</v>
      </c>
      <c r="X12" s="65">
        <v>174</v>
      </c>
      <c r="Y12" s="65">
        <v>0</v>
      </c>
      <c r="Z12" s="66">
        <f>X12+Y12</f>
        <v>174</v>
      </c>
      <c r="AA12" s="65">
        <v>5.5</v>
      </c>
      <c r="AB12" s="65">
        <v>6</v>
      </c>
      <c r="AC12" s="65">
        <v>3</v>
      </c>
      <c r="AD12" s="67">
        <v>3</v>
      </c>
      <c r="BC12">
        <f>N12+V12+AD12+AL12+AT12+BB12</f>
        <v>10</v>
      </c>
      <c r="BD12">
        <f>J12+R12+Z12+AH12+AP12+AX12</f>
        <v>544</v>
      </c>
      <c r="BE12" s="31">
        <f>IF($O$4&gt;0,(LARGE(($N12,$V12,$AD12,$AL12,$AT12,$BB12),1)),"0")</f>
        <v>4</v>
      </c>
      <c r="BG12">
        <v>184</v>
      </c>
      <c r="BH12">
        <v>0</v>
      </c>
      <c r="BI12" s="31">
        <f>BC12-BE12-BF12</f>
        <v>6</v>
      </c>
      <c r="BJ12">
        <f>BD12-BG12-BH12</f>
        <v>360</v>
      </c>
      <c r="BL12" s="1">
        <v>2</v>
      </c>
    </row>
    <row r="13" spans="1:66" x14ac:dyDescent="0.2">
      <c r="A13" s="1">
        <v>5</v>
      </c>
      <c r="B13" s="1" t="s">
        <v>260</v>
      </c>
      <c r="C13" s="1" t="s">
        <v>306</v>
      </c>
      <c r="D13" s="1" t="s">
        <v>159</v>
      </c>
      <c r="E13" s="1" t="s">
        <v>237</v>
      </c>
      <c r="F13" s="1" t="s">
        <v>201</v>
      </c>
      <c r="J13" s="60">
        <f>H13+I13</f>
        <v>0</v>
      </c>
      <c r="N13" s="61">
        <v>99</v>
      </c>
      <c r="O13" s="62">
        <v>1</v>
      </c>
      <c r="P13" s="62">
        <v>180.5</v>
      </c>
      <c r="Q13" s="62">
        <v>0</v>
      </c>
      <c r="R13" s="63">
        <f>P13+Q13</f>
        <v>180.5</v>
      </c>
      <c r="S13" s="62">
        <v>6</v>
      </c>
      <c r="T13" s="62">
        <v>5.5</v>
      </c>
      <c r="U13" s="62">
        <v>5</v>
      </c>
      <c r="V13" s="64">
        <v>5</v>
      </c>
      <c r="X13" s="65">
        <v>168.5</v>
      </c>
      <c r="Y13" s="65">
        <v>0</v>
      </c>
      <c r="Z13" s="66">
        <f>X13+Y13</f>
        <v>168.5</v>
      </c>
      <c r="AA13" s="65">
        <v>5.5</v>
      </c>
      <c r="AB13" s="65">
        <v>6</v>
      </c>
      <c r="AC13" s="65">
        <v>4</v>
      </c>
      <c r="AD13" s="67">
        <v>4</v>
      </c>
      <c r="BC13">
        <f>N13+V13+AD13+AL13+AT13+BB13</f>
        <v>108</v>
      </c>
      <c r="BD13">
        <f>J13+R13+Z13+AH13+AP13+AX13</f>
        <v>349</v>
      </c>
      <c r="BE13" s="31">
        <f>IF($O$4&gt;0,(LARGE(($N13,$V13,$AD13,$AL13,$AT13,$BB13),1)),"0")</f>
        <v>99</v>
      </c>
      <c r="BG13">
        <v>0</v>
      </c>
      <c r="BH13">
        <v>0</v>
      </c>
      <c r="BI13" s="31">
        <f>BC13-BE13-BF13</f>
        <v>9</v>
      </c>
      <c r="BJ13">
        <f>BD13-BG13-BH13</f>
        <v>349</v>
      </c>
    </row>
  </sheetData>
  <sheetProtection sheet="1" objects="1" scenarios="1"/>
  <sortState xmlns:xlrd2="http://schemas.microsoft.com/office/spreadsheetml/2017/richdata2" ref="A9:XFD14">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196 AV9:AW65196 P9:Q65196 X9:Y65196 AF9:AG65196 AN9:AO65196">
    <cfRule type="cellIs" dxfId="16" priority="1" stopIfTrue="1" operator="greaterThanOrEqual">
      <formula>$BL$6</formula>
    </cfRule>
  </conditionalFormatting>
  <dataValidations count="9">
    <dataValidation type="list" allowBlank="1" showInputMessage="1" showErrorMessage="1" sqref="BM1:BM2 BM9:BM65196" xr:uid="{00000000-0002-0000-0500-000000000000}">
      <formula1>"ja,nee"</formula1>
    </dataValidation>
    <dataValidation operator="lessThanOrEqual" allowBlank="1" showInputMessage="1" showErrorMessage="1" sqref="AH8:AH12 R8:R13 AP8 AX8 J8:J13 J1:J2 R1:R2 AX1:AX2 AP1:AP2 AH1:AH2 Z1:Z2 BC1:BK8 BL1:BL4 BL7:BL8 BC9:BE13 Z8:Z13 BI9:BJ13" xr:uid="{00000000-0002-0000-0500-000001000000}"/>
    <dataValidation type="decimal" allowBlank="1" showInputMessage="1" showErrorMessage="1" sqref="H1:I2 P1:Q2 AV1:AW2 AN1:AO2 AF1:AG2 X1:Y2 H8:I65196 X8:Y65196 P8:Q65196 AF8:AG65196 AN8:AO65196 AV8:AW65196" xr:uid="{00000000-0002-0000-0500-000002000000}">
      <formula1>0</formula1>
      <formula2>400</formula2>
    </dataValidation>
    <dataValidation type="decimal" allowBlank="1" showInputMessage="1" showErrorMessage="1" sqref="K1:L2 S1:T2 AY1:AZ2 AQ1:AR2 AI1:AJ2 AA1:AB2 K8:L65196 AA8:AB65196 S8:T65196 AI8:AJ65196 AQ8:AR65196 AY8:AZ65196" xr:uid="{00000000-0002-0000-0500-000003000000}">
      <formula1>0</formula1>
      <formula2>99</formula2>
    </dataValidation>
    <dataValidation type="whole" allowBlank="1" showInputMessage="1" showErrorMessage="1" sqref="M1:N2 U1:V2 BA1:BB2 AS1:AT2 AK1:AL2 AC1:AD2 M8:N65196 AC8:AD65196 U8:V65196 AK8:AL65196 AS8:AT65196 BA8:BB65196" xr:uid="{00000000-0002-0000-0500-000004000000}">
      <formula1>0</formula1>
      <formula2>999</formula2>
    </dataValidation>
    <dataValidation type="whole" operator="lessThanOrEqual" allowBlank="1" showInputMessage="1" showErrorMessage="1" sqref="BL6" xr:uid="{00000000-0002-0000-0500-000005000000}">
      <formula1>400</formula1>
    </dataValidation>
    <dataValidation type="whole" operator="lessThanOrEqual" allowBlank="1" showInputMessage="1" showErrorMessage="1" sqref="BL5" xr:uid="{00000000-0002-0000-0500-000006000000}">
      <formula1>99</formula1>
    </dataValidation>
    <dataValidation type="whole" allowBlank="1" showInputMessage="1" showErrorMessage="1" sqref="O3:V3" xr:uid="{00000000-0002-0000-0500-000007000000}">
      <formula1>0</formula1>
      <formula2>99</formula2>
    </dataValidation>
    <dataValidation type="decimal" operator="lessThanOrEqual" allowBlank="1" showInputMessage="1" showErrorMessage="1" sqref="BK9:BL13 BG9:BH13 BC14:BL65196 J14:J65196 AP9:AP65196 AX9:AX65196 AH13:AH65196 R14:R65196 Z14:Z65196" xr:uid="{00000000-0002-0000-05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726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726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726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726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726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7270"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727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727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727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7274"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7275"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7276"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7277"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7278"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7279"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7280"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7281"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7282"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7283"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7284"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7285"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7286"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7287"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7288"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7289"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7290"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1"/>
  <dimension ref="A1:BN30"/>
  <sheetViews>
    <sheetView workbookViewId="0">
      <pane xSplit="5" ySplit="8" topLeftCell="F9" activePane="bottomRight" state="frozen"/>
      <selection pane="topRight" activeCell="C5" sqref="C5:E5"/>
      <selection pane="bottomLeft" activeCell="C5" sqref="C5:E5"/>
      <selection pane="bottomRight" activeCell="BN10" sqref="BN10"/>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7</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42</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41</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142</v>
      </c>
      <c r="C9" s="1" t="s">
        <v>229</v>
      </c>
      <c r="D9" s="1" t="s">
        <v>143</v>
      </c>
      <c r="E9" s="1" t="s">
        <v>225</v>
      </c>
      <c r="F9" s="1" t="s">
        <v>128</v>
      </c>
      <c r="H9" s="59">
        <v>187.5</v>
      </c>
      <c r="I9" s="59">
        <v>0</v>
      </c>
      <c r="J9" s="60">
        <f t="shared" ref="J9:J30" si="0">H9+I9</f>
        <v>187.5</v>
      </c>
      <c r="K9" s="59">
        <v>6</v>
      </c>
      <c r="L9" s="59">
        <v>6</v>
      </c>
      <c r="M9" s="59">
        <v>7</v>
      </c>
      <c r="N9" s="61">
        <v>7</v>
      </c>
      <c r="O9" s="62">
        <v>1</v>
      </c>
      <c r="P9" s="62">
        <v>214</v>
      </c>
      <c r="Q9" s="62">
        <v>0</v>
      </c>
      <c r="R9" s="63">
        <f t="shared" ref="R9:R30" si="1">P9+Q9</f>
        <v>214</v>
      </c>
      <c r="S9" s="62">
        <v>7.5</v>
      </c>
      <c r="T9" s="62">
        <v>8</v>
      </c>
      <c r="U9" s="62">
        <v>1</v>
      </c>
      <c r="V9" s="64">
        <v>1</v>
      </c>
      <c r="X9" s="65">
        <v>212</v>
      </c>
      <c r="Y9" s="65">
        <v>0</v>
      </c>
      <c r="Z9" s="66">
        <f t="shared" ref="Z9:Z30" si="2">X9+Y9</f>
        <v>212</v>
      </c>
      <c r="AA9" s="65">
        <v>8</v>
      </c>
      <c r="AB9" s="65">
        <v>7.5</v>
      </c>
      <c r="AC9" s="65">
        <v>1</v>
      </c>
      <c r="AD9" s="67">
        <v>1</v>
      </c>
      <c r="BC9">
        <f t="shared" ref="BC9:BC30" si="3">N9+V9+AD9+AL9+AT9+BB9</f>
        <v>9</v>
      </c>
      <c r="BD9">
        <f t="shared" ref="BD9:BD30" si="4">J9+R9+Z9+AH9+AP9+AX9</f>
        <v>613.5</v>
      </c>
      <c r="BE9" s="31">
        <f>IF($O$4&gt;0,(LARGE(($N9,$V9,$AD9,$AL9,$AT9,$BB9),1)),"0")</f>
        <v>7</v>
      </c>
      <c r="BG9">
        <v>187.5</v>
      </c>
      <c r="BH9">
        <v>0</v>
      </c>
      <c r="BI9" s="31">
        <f t="shared" ref="BI9:BI30" si="5">BC9-BE9-BF9</f>
        <v>2</v>
      </c>
      <c r="BJ9">
        <f t="shared" ref="BJ9:BJ30" si="6">BD9-BG9-BH9</f>
        <v>426</v>
      </c>
      <c r="BK9" s="1">
        <v>1</v>
      </c>
      <c r="BN9" s="85" t="s">
        <v>323</v>
      </c>
    </row>
    <row r="10" spans="1:66" x14ac:dyDescent="0.2">
      <c r="A10" s="1">
        <v>2</v>
      </c>
      <c r="B10" s="1" t="s">
        <v>126</v>
      </c>
      <c r="C10" s="1" t="s">
        <v>221</v>
      </c>
      <c r="D10" s="1" t="s">
        <v>127</v>
      </c>
      <c r="E10" s="1" t="s">
        <v>222</v>
      </c>
      <c r="F10" s="1" t="s">
        <v>128</v>
      </c>
      <c r="H10" s="59">
        <v>200</v>
      </c>
      <c r="I10" s="59">
        <v>0</v>
      </c>
      <c r="J10" s="60">
        <f t="shared" si="0"/>
        <v>200</v>
      </c>
      <c r="K10" s="59">
        <v>6</v>
      </c>
      <c r="L10" s="59">
        <v>6.5</v>
      </c>
      <c r="M10" s="59">
        <v>1</v>
      </c>
      <c r="N10" s="61">
        <v>1</v>
      </c>
      <c r="O10" s="62">
        <v>1</v>
      </c>
      <c r="P10" s="62">
        <v>206</v>
      </c>
      <c r="Q10" s="62">
        <v>0</v>
      </c>
      <c r="R10" s="63">
        <f t="shared" si="1"/>
        <v>206</v>
      </c>
      <c r="S10" s="62">
        <v>7</v>
      </c>
      <c r="T10" s="62">
        <v>7</v>
      </c>
      <c r="U10" s="62">
        <v>3</v>
      </c>
      <c r="V10" s="64">
        <v>3</v>
      </c>
      <c r="X10" s="65">
        <v>196</v>
      </c>
      <c r="Y10" s="65">
        <v>0</v>
      </c>
      <c r="Z10" s="66">
        <f t="shared" si="2"/>
        <v>196</v>
      </c>
      <c r="AA10" s="65">
        <v>7</v>
      </c>
      <c r="AB10" s="65">
        <v>6.5</v>
      </c>
      <c r="AC10" s="65">
        <v>4</v>
      </c>
      <c r="AD10" s="67">
        <v>4</v>
      </c>
      <c r="BC10">
        <f t="shared" si="3"/>
        <v>8</v>
      </c>
      <c r="BD10">
        <f t="shared" si="4"/>
        <v>602</v>
      </c>
      <c r="BE10" s="31">
        <f>IF($O$4&gt;0,(LARGE(($N10,$V10,$AD10,$AL10,$AT10,$BB10),1)),"0")</f>
        <v>4</v>
      </c>
      <c r="BG10">
        <v>196</v>
      </c>
      <c r="BH10">
        <v>0</v>
      </c>
      <c r="BI10" s="31">
        <f t="shared" si="5"/>
        <v>4</v>
      </c>
      <c r="BJ10">
        <f t="shared" si="6"/>
        <v>406</v>
      </c>
      <c r="BK10" s="1">
        <v>2</v>
      </c>
      <c r="BN10" s="85"/>
    </row>
    <row r="11" spans="1:66" x14ac:dyDescent="0.2">
      <c r="A11" s="1">
        <v>3</v>
      </c>
      <c r="B11" s="1" t="s">
        <v>132</v>
      </c>
      <c r="C11" s="1" t="s">
        <v>224</v>
      </c>
      <c r="D11" s="1" t="s">
        <v>133</v>
      </c>
      <c r="E11" s="1" t="s">
        <v>225</v>
      </c>
      <c r="F11" s="1" t="s">
        <v>128</v>
      </c>
      <c r="H11" s="59">
        <v>197</v>
      </c>
      <c r="I11" s="59">
        <v>0</v>
      </c>
      <c r="J11" s="60">
        <f t="shared" si="0"/>
        <v>197</v>
      </c>
      <c r="K11" s="59">
        <v>6.5</v>
      </c>
      <c r="L11" s="59">
        <v>7</v>
      </c>
      <c r="M11" s="59">
        <v>3</v>
      </c>
      <c r="N11" s="61">
        <v>3</v>
      </c>
      <c r="O11" s="62">
        <v>1</v>
      </c>
      <c r="P11" s="62">
        <v>212</v>
      </c>
      <c r="Q11" s="62">
        <v>0</v>
      </c>
      <c r="R11" s="63">
        <f t="shared" si="1"/>
        <v>212</v>
      </c>
      <c r="S11" s="62">
        <v>7</v>
      </c>
      <c r="T11" s="62">
        <v>7</v>
      </c>
      <c r="U11" s="62">
        <v>2</v>
      </c>
      <c r="V11" s="64">
        <v>2</v>
      </c>
      <c r="X11" s="65">
        <v>186.5</v>
      </c>
      <c r="Y11" s="65">
        <v>0</v>
      </c>
      <c r="Z11" s="66">
        <f t="shared" si="2"/>
        <v>186.5</v>
      </c>
      <c r="AA11" s="65">
        <v>6.5</v>
      </c>
      <c r="AB11" s="65">
        <v>6</v>
      </c>
      <c r="AC11" s="65">
        <v>8</v>
      </c>
      <c r="AD11" s="67">
        <v>8</v>
      </c>
      <c r="BC11">
        <f t="shared" si="3"/>
        <v>13</v>
      </c>
      <c r="BD11">
        <f t="shared" si="4"/>
        <v>595.5</v>
      </c>
      <c r="BE11" s="31">
        <f>IF($O$4&gt;0,(LARGE(($N11,$V11,$AD11,$AL11,$AT11,$BB11),1)),"0")</f>
        <v>8</v>
      </c>
      <c r="BG11">
        <v>186.5</v>
      </c>
      <c r="BH11">
        <v>0</v>
      </c>
      <c r="BI11" s="31">
        <f t="shared" si="5"/>
        <v>5</v>
      </c>
      <c r="BJ11">
        <f t="shared" si="6"/>
        <v>409</v>
      </c>
      <c r="BK11" s="1">
        <v>3</v>
      </c>
    </row>
    <row r="12" spans="1:66" x14ac:dyDescent="0.2">
      <c r="A12" s="1">
        <v>4</v>
      </c>
      <c r="B12" s="1" t="s">
        <v>137</v>
      </c>
      <c r="C12" s="1" t="s">
        <v>227</v>
      </c>
      <c r="D12" s="1" t="s">
        <v>138</v>
      </c>
      <c r="E12" s="1" t="s">
        <v>222</v>
      </c>
      <c r="F12" s="1" t="s">
        <v>139</v>
      </c>
      <c r="H12" s="59">
        <v>192</v>
      </c>
      <c r="I12" s="59">
        <v>0</v>
      </c>
      <c r="J12" s="60">
        <f t="shared" si="0"/>
        <v>192</v>
      </c>
      <c r="K12" s="59">
        <v>5.5</v>
      </c>
      <c r="L12" s="59">
        <v>6</v>
      </c>
      <c r="M12" s="59">
        <v>5</v>
      </c>
      <c r="N12" s="61">
        <v>5</v>
      </c>
      <c r="O12" s="62">
        <v>1</v>
      </c>
      <c r="P12" s="62">
        <v>202</v>
      </c>
      <c r="Q12" s="62">
        <v>0</v>
      </c>
      <c r="R12" s="63">
        <f t="shared" si="1"/>
        <v>202</v>
      </c>
      <c r="S12" s="62">
        <v>7</v>
      </c>
      <c r="T12" s="62">
        <v>7</v>
      </c>
      <c r="U12" s="62">
        <v>4</v>
      </c>
      <c r="V12" s="64">
        <v>4</v>
      </c>
      <c r="X12" s="65">
        <v>205.5</v>
      </c>
      <c r="Y12" s="65">
        <v>0</v>
      </c>
      <c r="Z12" s="66">
        <f t="shared" si="2"/>
        <v>205.5</v>
      </c>
      <c r="AA12" s="65">
        <v>7</v>
      </c>
      <c r="AB12" s="65">
        <v>7</v>
      </c>
      <c r="AC12" s="65">
        <v>2</v>
      </c>
      <c r="AD12" s="67">
        <v>2</v>
      </c>
      <c r="BC12">
        <f t="shared" si="3"/>
        <v>11</v>
      </c>
      <c r="BD12">
        <f t="shared" si="4"/>
        <v>599.5</v>
      </c>
      <c r="BE12" s="31">
        <f>IF($O$4&gt;0,(LARGE(($N12,$V12,$AD12,$AL12,$AT12,$BB12),1)),"0")</f>
        <v>5</v>
      </c>
      <c r="BG12">
        <v>192</v>
      </c>
      <c r="BH12">
        <v>0</v>
      </c>
      <c r="BI12" s="31">
        <f t="shared" si="5"/>
        <v>6</v>
      </c>
      <c r="BJ12">
        <f t="shared" si="6"/>
        <v>407.5</v>
      </c>
      <c r="BK12" s="1">
        <v>4</v>
      </c>
    </row>
    <row r="13" spans="1:66" x14ac:dyDescent="0.2">
      <c r="A13" s="1">
        <v>5</v>
      </c>
      <c r="B13" s="1" t="s">
        <v>271</v>
      </c>
      <c r="C13" s="1" t="s">
        <v>272</v>
      </c>
      <c r="D13" s="1" t="s">
        <v>264</v>
      </c>
      <c r="E13" s="1" t="s">
        <v>222</v>
      </c>
      <c r="F13" s="1" t="s">
        <v>157</v>
      </c>
      <c r="J13" s="60">
        <f t="shared" si="0"/>
        <v>0</v>
      </c>
      <c r="N13" s="61">
        <v>99</v>
      </c>
      <c r="O13" s="62">
        <v>1</v>
      </c>
      <c r="P13" s="62">
        <v>199.5</v>
      </c>
      <c r="Q13" s="62">
        <v>0</v>
      </c>
      <c r="R13" s="63">
        <f t="shared" si="1"/>
        <v>199.5</v>
      </c>
      <c r="S13" s="62">
        <v>6.5</v>
      </c>
      <c r="T13" s="62">
        <v>7</v>
      </c>
      <c r="U13" s="62">
        <v>7</v>
      </c>
      <c r="V13" s="64">
        <v>7</v>
      </c>
      <c r="X13" s="65">
        <v>199.5</v>
      </c>
      <c r="Y13" s="65">
        <v>0</v>
      </c>
      <c r="Z13" s="66">
        <f t="shared" si="2"/>
        <v>199.5</v>
      </c>
      <c r="AA13" s="65">
        <v>7</v>
      </c>
      <c r="AB13" s="65">
        <v>6.5</v>
      </c>
      <c r="AC13" s="65">
        <v>3</v>
      </c>
      <c r="AD13" s="67">
        <v>3</v>
      </c>
      <c r="BC13">
        <f t="shared" si="3"/>
        <v>109</v>
      </c>
      <c r="BD13">
        <f t="shared" si="4"/>
        <v>399</v>
      </c>
      <c r="BE13" s="31">
        <f>IF($O$4&gt;0,(LARGE(($N13,$V13,$AD13,$AL13,$AT13,$BB13),1)),"0")</f>
        <v>99</v>
      </c>
      <c r="BG13">
        <v>0</v>
      </c>
      <c r="BH13">
        <v>0</v>
      </c>
      <c r="BI13" s="31">
        <f t="shared" si="5"/>
        <v>10</v>
      </c>
      <c r="BJ13">
        <f t="shared" si="6"/>
        <v>399</v>
      </c>
      <c r="BK13" s="1">
        <v>5</v>
      </c>
    </row>
    <row r="14" spans="1:66" x14ac:dyDescent="0.2">
      <c r="A14" s="1">
        <v>6</v>
      </c>
      <c r="B14" s="1" t="s">
        <v>140</v>
      </c>
      <c r="C14" s="1" t="s">
        <v>228</v>
      </c>
      <c r="D14" s="1" t="s">
        <v>141</v>
      </c>
      <c r="E14" s="1" t="s">
        <v>222</v>
      </c>
      <c r="F14" s="1" t="s">
        <v>128</v>
      </c>
      <c r="H14" s="59">
        <v>190</v>
      </c>
      <c r="I14" s="59">
        <v>0</v>
      </c>
      <c r="J14" s="60">
        <f t="shared" si="0"/>
        <v>190</v>
      </c>
      <c r="K14" s="59">
        <v>6</v>
      </c>
      <c r="L14" s="59">
        <v>6.5</v>
      </c>
      <c r="M14" s="59">
        <v>6</v>
      </c>
      <c r="N14" s="61">
        <v>6</v>
      </c>
      <c r="O14" s="62">
        <v>1</v>
      </c>
      <c r="P14" s="62">
        <v>200.5</v>
      </c>
      <c r="Q14" s="62">
        <v>0</v>
      </c>
      <c r="R14" s="63">
        <f t="shared" si="1"/>
        <v>200.5</v>
      </c>
      <c r="S14" s="62">
        <v>6.5</v>
      </c>
      <c r="T14" s="62">
        <v>7</v>
      </c>
      <c r="U14" s="62">
        <v>5</v>
      </c>
      <c r="V14" s="64">
        <v>5</v>
      </c>
      <c r="X14" s="65">
        <v>195.5</v>
      </c>
      <c r="Y14" s="65">
        <v>0</v>
      </c>
      <c r="Z14" s="66">
        <f t="shared" si="2"/>
        <v>195.5</v>
      </c>
      <c r="AA14" s="65">
        <v>7</v>
      </c>
      <c r="AB14" s="65">
        <v>6.5</v>
      </c>
      <c r="AC14" s="65">
        <v>5</v>
      </c>
      <c r="AD14" s="67">
        <v>5</v>
      </c>
      <c r="BC14">
        <f t="shared" si="3"/>
        <v>16</v>
      </c>
      <c r="BD14">
        <f t="shared" si="4"/>
        <v>586</v>
      </c>
      <c r="BE14" s="31">
        <f>IF($O$4&gt;0,(LARGE(($N14,$V14,$AD14,$AL14,$AT14,$BB14),1)),"0")</f>
        <v>6</v>
      </c>
      <c r="BG14">
        <v>190</v>
      </c>
      <c r="BH14">
        <v>0</v>
      </c>
      <c r="BI14" s="31">
        <f t="shared" si="5"/>
        <v>10</v>
      </c>
      <c r="BJ14">
        <f t="shared" si="6"/>
        <v>396</v>
      </c>
      <c r="BK14" s="1">
        <v>6</v>
      </c>
    </row>
    <row r="15" spans="1:66" x14ac:dyDescent="0.2">
      <c r="A15" s="1">
        <v>7</v>
      </c>
      <c r="B15" s="1" t="s">
        <v>268</v>
      </c>
      <c r="C15" s="1" t="s">
        <v>308</v>
      </c>
      <c r="D15" s="1" t="s">
        <v>269</v>
      </c>
      <c r="E15" s="1" t="s">
        <v>222</v>
      </c>
      <c r="F15" s="1" t="s">
        <v>270</v>
      </c>
      <c r="J15" s="60">
        <f t="shared" si="0"/>
        <v>0</v>
      </c>
      <c r="N15" s="61">
        <v>99</v>
      </c>
      <c r="O15" s="62">
        <v>1</v>
      </c>
      <c r="P15" s="62">
        <v>200</v>
      </c>
      <c r="Q15" s="62">
        <v>0</v>
      </c>
      <c r="R15" s="63">
        <f t="shared" si="1"/>
        <v>200</v>
      </c>
      <c r="S15" s="62">
        <v>6.5</v>
      </c>
      <c r="T15" s="62">
        <v>7</v>
      </c>
      <c r="U15" s="62">
        <v>6</v>
      </c>
      <c r="V15" s="64">
        <v>6</v>
      </c>
      <c r="X15" s="65">
        <v>191</v>
      </c>
      <c r="Y15" s="65">
        <v>0</v>
      </c>
      <c r="Z15" s="66">
        <f t="shared" si="2"/>
        <v>191</v>
      </c>
      <c r="AA15" s="65">
        <v>5.5</v>
      </c>
      <c r="AB15" s="65">
        <v>6</v>
      </c>
      <c r="AC15" s="65">
        <v>7</v>
      </c>
      <c r="AD15" s="67">
        <v>7</v>
      </c>
      <c r="BC15">
        <f t="shared" si="3"/>
        <v>112</v>
      </c>
      <c r="BD15">
        <f t="shared" si="4"/>
        <v>391</v>
      </c>
      <c r="BE15" s="31">
        <f>IF($O$4&gt;0,(LARGE(($N15,$V15,$AD15,$AL15,$AT15,$BB15),1)),"0")</f>
        <v>99</v>
      </c>
      <c r="BG15">
        <v>0</v>
      </c>
      <c r="BH15">
        <v>0</v>
      </c>
      <c r="BI15" s="31">
        <f t="shared" si="5"/>
        <v>13</v>
      </c>
      <c r="BJ15">
        <f t="shared" si="6"/>
        <v>391</v>
      </c>
      <c r="BK15" s="1">
        <v>7</v>
      </c>
    </row>
    <row r="16" spans="1:66" x14ac:dyDescent="0.2">
      <c r="A16" s="1">
        <v>8</v>
      </c>
      <c r="B16" s="1" t="s">
        <v>129</v>
      </c>
      <c r="C16" s="1" t="s">
        <v>223</v>
      </c>
      <c r="D16" s="1" t="s">
        <v>130</v>
      </c>
      <c r="E16" s="1" t="s">
        <v>222</v>
      </c>
      <c r="F16" s="1" t="s">
        <v>131</v>
      </c>
      <c r="H16" s="59">
        <v>198.5</v>
      </c>
      <c r="I16" s="59">
        <v>0</v>
      </c>
      <c r="J16" s="60">
        <f t="shared" si="0"/>
        <v>198.5</v>
      </c>
      <c r="K16" s="59">
        <v>6.5</v>
      </c>
      <c r="L16" s="59">
        <v>6.5</v>
      </c>
      <c r="M16" s="59">
        <v>2</v>
      </c>
      <c r="N16" s="61">
        <v>2</v>
      </c>
      <c r="O16" s="62">
        <v>1</v>
      </c>
      <c r="P16" s="62">
        <v>187.5</v>
      </c>
      <c r="Q16" s="62">
        <v>0</v>
      </c>
      <c r="R16" s="63">
        <f t="shared" si="1"/>
        <v>187.5</v>
      </c>
      <c r="S16" s="62">
        <v>6</v>
      </c>
      <c r="T16" s="62">
        <v>6.5</v>
      </c>
      <c r="U16" s="62">
        <v>14</v>
      </c>
      <c r="V16" s="64">
        <v>14</v>
      </c>
      <c r="X16" s="65">
        <v>171.5</v>
      </c>
      <c r="Y16" s="65">
        <v>0</v>
      </c>
      <c r="Z16" s="66">
        <f t="shared" si="2"/>
        <v>171.5</v>
      </c>
      <c r="AA16" s="65">
        <v>5</v>
      </c>
      <c r="AB16" s="65">
        <v>6</v>
      </c>
      <c r="AC16" s="65">
        <v>12</v>
      </c>
      <c r="AD16" s="67">
        <v>12</v>
      </c>
      <c r="BC16">
        <f t="shared" si="3"/>
        <v>28</v>
      </c>
      <c r="BD16">
        <f t="shared" si="4"/>
        <v>557.5</v>
      </c>
      <c r="BE16" s="31">
        <f>IF($O$4&gt;0,(LARGE(($N16,$V16,$AD16,$AL16,$AT16,$BB16),1)),"0")</f>
        <v>14</v>
      </c>
      <c r="BG16">
        <v>187.5</v>
      </c>
      <c r="BH16">
        <v>0</v>
      </c>
      <c r="BI16" s="31">
        <f t="shared" si="5"/>
        <v>14</v>
      </c>
      <c r="BJ16">
        <f t="shared" si="6"/>
        <v>370</v>
      </c>
      <c r="BL16" s="1">
        <v>1</v>
      </c>
    </row>
    <row r="17" spans="1:64" x14ac:dyDescent="0.2">
      <c r="A17" s="1">
        <v>9</v>
      </c>
      <c r="B17" s="1" t="s">
        <v>149</v>
      </c>
      <c r="C17" s="1" t="s">
        <v>232</v>
      </c>
      <c r="D17" s="1" t="s">
        <v>150</v>
      </c>
      <c r="E17" s="1" t="s">
        <v>222</v>
      </c>
      <c r="F17" s="1" t="s">
        <v>151</v>
      </c>
      <c r="H17" s="59">
        <v>172</v>
      </c>
      <c r="I17" s="59">
        <v>0</v>
      </c>
      <c r="J17" s="60">
        <f t="shared" si="0"/>
        <v>172</v>
      </c>
      <c r="K17" s="59">
        <v>5.5</v>
      </c>
      <c r="L17" s="59">
        <v>5.5</v>
      </c>
      <c r="M17" s="59">
        <v>10</v>
      </c>
      <c r="N17" s="61">
        <v>10</v>
      </c>
      <c r="O17" s="62">
        <v>1</v>
      </c>
      <c r="P17" s="62">
        <v>196.5</v>
      </c>
      <c r="Q17" s="62">
        <v>0</v>
      </c>
      <c r="R17" s="63">
        <f t="shared" si="1"/>
        <v>196.5</v>
      </c>
      <c r="S17" s="62">
        <v>7</v>
      </c>
      <c r="T17" s="62">
        <v>7</v>
      </c>
      <c r="U17" s="62">
        <v>8</v>
      </c>
      <c r="V17" s="64">
        <v>8</v>
      </c>
      <c r="X17" s="65">
        <v>184</v>
      </c>
      <c r="Y17" s="65">
        <v>0</v>
      </c>
      <c r="Z17" s="66">
        <f t="shared" si="2"/>
        <v>184</v>
      </c>
      <c r="AA17" s="65">
        <v>6.5</v>
      </c>
      <c r="AB17" s="65">
        <v>6</v>
      </c>
      <c r="AC17" s="65">
        <v>9</v>
      </c>
      <c r="AD17" s="67">
        <v>9</v>
      </c>
      <c r="BC17">
        <f t="shared" si="3"/>
        <v>27</v>
      </c>
      <c r="BD17">
        <f t="shared" si="4"/>
        <v>552.5</v>
      </c>
      <c r="BE17" s="31">
        <f>IF($O$4&gt;0,(LARGE(($N17,$V17,$AD17,$AL17,$AT17,$BB17),1)),"0")</f>
        <v>10</v>
      </c>
      <c r="BG17">
        <v>172</v>
      </c>
      <c r="BH17">
        <v>0</v>
      </c>
      <c r="BI17" s="31">
        <f t="shared" si="5"/>
        <v>17</v>
      </c>
      <c r="BJ17">
        <f t="shared" si="6"/>
        <v>380.5</v>
      </c>
      <c r="BL17" s="1">
        <v>2</v>
      </c>
    </row>
    <row r="18" spans="1:64" x14ac:dyDescent="0.2">
      <c r="A18" s="1">
        <v>10</v>
      </c>
      <c r="B18" s="1" t="s">
        <v>279</v>
      </c>
      <c r="C18" s="1" t="s">
        <v>309</v>
      </c>
      <c r="D18" s="1" t="s">
        <v>280</v>
      </c>
      <c r="E18" s="1" t="s">
        <v>222</v>
      </c>
      <c r="F18" s="1" t="s">
        <v>128</v>
      </c>
      <c r="J18" s="60">
        <f t="shared" si="0"/>
        <v>0</v>
      </c>
      <c r="N18" s="61">
        <v>99</v>
      </c>
      <c r="O18" s="62">
        <v>1</v>
      </c>
      <c r="P18" s="62">
        <v>190.5</v>
      </c>
      <c r="Q18" s="62">
        <v>0</v>
      </c>
      <c r="R18" s="63">
        <f t="shared" si="1"/>
        <v>190.5</v>
      </c>
      <c r="S18" s="62">
        <v>6.5</v>
      </c>
      <c r="T18" s="62">
        <v>6.5</v>
      </c>
      <c r="U18" s="62">
        <v>12</v>
      </c>
      <c r="V18" s="64">
        <v>12</v>
      </c>
      <c r="X18" s="65">
        <v>194.5</v>
      </c>
      <c r="Y18" s="65">
        <v>0</v>
      </c>
      <c r="Z18" s="66">
        <f t="shared" si="2"/>
        <v>194.5</v>
      </c>
      <c r="AA18" s="65">
        <v>7</v>
      </c>
      <c r="AB18" s="65">
        <v>6.5</v>
      </c>
      <c r="AC18" s="65">
        <v>6</v>
      </c>
      <c r="AD18" s="67">
        <v>6</v>
      </c>
      <c r="BC18">
        <f t="shared" si="3"/>
        <v>117</v>
      </c>
      <c r="BD18">
        <f t="shared" si="4"/>
        <v>385</v>
      </c>
      <c r="BE18" s="31">
        <f>IF($O$4&gt;0,(LARGE(($N18,$V18,$AD18,$AL18,$AT18,$BB18),1)),"0")</f>
        <v>99</v>
      </c>
      <c r="BG18">
        <v>0</v>
      </c>
      <c r="BH18">
        <v>0</v>
      </c>
      <c r="BI18" s="31">
        <f t="shared" si="5"/>
        <v>18</v>
      </c>
      <c r="BJ18">
        <f t="shared" si="6"/>
        <v>385</v>
      </c>
    </row>
    <row r="19" spans="1:64" x14ac:dyDescent="0.2">
      <c r="A19" s="1">
        <v>11</v>
      </c>
      <c r="B19" s="1" t="s">
        <v>284</v>
      </c>
      <c r="C19" s="1" t="s">
        <v>311</v>
      </c>
      <c r="D19" s="1" t="s">
        <v>285</v>
      </c>
      <c r="E19" s="1" t="s">
        <v>222</v>
      </c>
      <c r="F19" s="1" t="s">
        <v>128</v>
      </c>
      <c r="J19" s="60">
        <f t="shared" si="0"/>
        <v>0</v>
      </c>
      <c r="N19" s="61">
        <v>99</v>
      </c>
      <c r="O19" s="62">
        <v>1</v>
      </c>
      <c r="P19" s="62">
        <v>187</v>
      </c>
      <c r="Q19" s="62">
        <v>0</v>
      </c>
      <c r="R19" s="63">
        <f t="shared" si="1"/>
        <v>187</v>
      </c>
      <c r="S19" s="62">
        <v>6</v>
      </c>
      <c r="T19" s="62">
        <v>6</v>
      </c>
      <c r="U19" s="62">
        <v>15</v>
      </c>
      <c r="V19" s="64">
        <v>15</v>
      </c>
      <c r="X19" s="65">
        <v>174.5</v>
      </c>
      <c r="Y19" s="65">
        <v>0</v>
      </c>
      <c r="Z19" s="66">
        <f t="shared" si="2"/>
        <v>174.5</v>
      </c>
      <c r="AA19" s="65">
        <v>5.5</v>
      </c>
      <c r="AB19" s="65">
        <v>6</v>
      </c>
      <c r="AC19" s="65">
        <v>10</v>
      </c>
      <c r="AD19" s="67">
        <v>10</v>
      </c>
      <c r="BC19">
        <f t="shared" si="3"/>
        <v>124</v>
      </c>
      <c r="BD19">
        <f t="shared" si="4"/>
        <v>361.5</v>
      </c>
      <c r="BE19" s="31">
        <f>IF($O$4&gt;0,(LARGE(($N19,$V19,$AD19,$AL19,$AT19,$BB19),1)),"0")</f>
        <v>99</v>
      </c>
      <c r="BG19">
        <v>0</v>
      </c>
      <c r="BH19">
        <v>0</v>
      </c>
      <c r="BI19" s="31">
        <f t="shared" si="5"/>
        <v>25</v>
      </c>
      <c r="BJ19">
        <f t="shared" si="6"/>
        <v>361.5</v>
      </c>
    </row>
    <row r="20" spans="1:64" x14ac:dyDescent="0.2">
      <c r="A20" s="1">
        <v>12</v>
      </c>
      <c r="B20" s="1" t="s">
        <v>292</v>
      </c>
      <c r="C20" s="1" t="s">
        <v>246</v>
      </c>
      <c r="D20" s="1" t="s">
        <v>293</v>
      </c>
      <c r="E20" s="1" t="s">
        <v>222</v>
      </c>
      <c r="F20" s="1" t="s">
        <v>128</v>
      </c>
      <c r="J20" s="60">
        <f t="shared" si="0"/>
        <v>0</v>
      </c>
      <c r="N20" s="61">
        <v>99</v>
      </c>
      <c r="O20" s="62">
        <v>1</v>
      </c>
      <c r="P20" s="62">
        <v>179</v>
      </c>
      <c r="Q20" s="62">
        <v>0</v>
      </c>
      <c r="R20" s="63">
        <f t="shared" si="1"/>
        <v>179</v>
      </c>
      <c r="S20" s="62">
        <v>5</v>
      </c>
      <c r="T20" s="62">
        <v>6</v>
      </c>
      <c r="U20" s="62">
        <v>18</v>
      </c>
      <c r="V20" s="64">
        <v>18</v>
      </c>
      <c r="X20" s="65">
        <v>172</v>
      </c>
      <c r="Y20" s="65">
        <v>0</v>
      </c>
      <c r="Z20" s="66">
        <f t="shared" si="2"/>
        <v>172</v>
      </c>
      <c r="AA20" s="65">
        <v>5.5</v>
      </c>
      <c r="AB20" s="65">
        <v>5.5</v>
      </c>
      <c r="AC20" s="65">
        <v>11</v>
      </c>
      <c r="AD20" s="67">
        <v>11</v>
      </c>
      <c r="BC20">
        <f t="shared" si="3"/>
        <v>128</v>
      </c>
      <c r="BD20">
        <f t="shared" si="4"/>
        <v>351</v>
      </c>
      <c r="BE20" s="31">
        <f>IF($O$4&gt;0,(LARGE(($N20,$V20,$AD20,$AL20,$AT20,$BB20),1)),"0")</f>
        <v>99</v>
      </c>
      <c r="BG20">
        <v>0</v>
      </c>
      <c r="BH20">
        <v>0</v>
      </c>
      <c r="BI20" s="31">
        <f t="shared" si="5"/>
        <v>29</v>
      </c>
      <c r="BJ20">
        <f t="shared" si="6"/>
        <v>351</v>
      </c>
    </row>
    <row r="21" spans="1:64" x14ac:dyDescent="0.2">
      <c r="A21" s="1">
        <v>13</v>
      </c>
      <c r="B21" s="1" t="s">
        <v>134</v>
      </c>
      <c r="C21" s="1" t="s">
        <v>226</v>
      </c>
      <c r="D21" s="1" t="s">
        <v>135</v>
      </c>
      <c r="E21" s="1" t="s">
        <v>225</v>
      </c>
      <c r="F21" s="1" t="s">
        <v>136</v>
      </c>
      <c r="H21" s="59">
        <v>192.5</v>
      </c>
      <c r="I21" s="59">
        <v>0</v>
      </c>
      <c r="J21" s="60">
        <f t="shared" si="0"/>
        <v>192.5</v>
      </c>
      <c r="K21" s="59">
        <v>6</v>
      </c>
      <c r="L21" s="59">
        <v>7</v>
      </c>
      <c r="M21" s="59">
        <v>4</v>
      </c>
      <c r="N21" s="61">
        <v>4</v>
      </c>
      <c r="R21" s="63">
        <f t="shared" si="1"/>
        <v>0</v>
      </c>
      <c r="V21" s="64">
        <v>99</v>
      </c>
      <c r="Z21" s="66">
        <f t="shared" si="2"/>
        <v>0</v>
      </c>
      <c r="AD21" s="67">
        <v>99</v>
      </c>
      <c r="BC21">
        <f t="shared" si="3"/>
        <v>202</v>
      </c>
      <c r="BD21">
        <f t="shared" si="4"/>
        <v>192.5</v>
      </c>
      <c r="BE21" s="31">
        <f>IF($O$4&gt;0,(LARGE(($N21,$V21,$AD21,$AL21,$AT21,$BB21),1)),"0")</f>
        <v>99</v>
      </c>
      <c r="BG21">
        <v>0</v>
      </c>
      <c r="BH21">
        <v>0</v>
      </c>
      <c r="BI21" s="31">
        <f t="shared" si="5"/>
        <v>103</v>
      </c>
      <c r="BJ21">
        <f t="shared" si="6"/>
        <v>192.5</v>
      </c>
    </row>
    <row r="22" spans="1:64" x14ac:dyDescent="0.2">
      <c r="A22" s="1">
        <v>14</v>
      </c>
      <c r="B22" s="1" t="s">
        <v>144</v>
      </c>
      <c r="C22" s="1" t="s">
        <v>230</v>
      </c>
      <c r="D22" s="1" t="s">
        <v>145</v>
      </c>
      <c r="E22" s="1" t="s">
        <v>225</v>
      </c>
      <c r="F22" s="1" t="s">
        <v>146</v>
      </c>
      <c r="H22" s="59">
        <v>183</v>
      </c>
      <c r="I22" s="59">
        <v>0</v>
      </c>
      <c r="J22" s="60">
        <f t="shared" si="0"/>
        <v>183</v>
      </c>
      <c r="K22" s="59">
        <v>6</v>
      </c>
      <c r="L22" s="59">
        <v>6.5</v>
      </c>
      <c r="M22" s="59">
        <v>8</v>
      </c>
      <c r="N22" s="61">
        <v>8</v>
      </c>
      <c r="R22" s="63">
        <f t="shared" si="1"/>
        <v>0</v>
      </c>
      <c r="V22" s="64">
        <v>99</v>
      </c>
      <c r="Z22" s="66">
        <f t="shared" si="2"/>
        <v>0</v>
      </c>
      <c r="AD22" s="67">
        <v>99</v>
      </c>
      <c r="BC22">
        <f t="shared" si="3"/>
        <v>206</v>
      </c>
      <c r="BD22">
        <f t="shared" si="4"/>
        <v>183</v>
      </c>
      <c r="BE22" s="31">
        <f>IF($O$4&gt;0,(LARGE(($N22,$V22,$AD22,$AL22,$AT22,$BB22),1)),"0")</f>
        <v>99</v>
      </c>
      <c r="BG22">
        <v>0</v>
      </c>
      <c r="BH22">
        <v>0</v>
      </c>
      <c r="BI22" s="31">
        <f t="shared" si="5"/>
        <v>107</v>
      </c>
      <c r="BJ22">
        <f t="shared" si="6"/>
        <v>183</v>
      </c>
    </row>
    <row r="23" spans="1:64" x14ac:dyDescent="0.2">
      <c r="A23" s="1">
        <v>15</v>
      </c>
      <c r="B23" s="1" t="s">
        <v>152</v>
      </c>
      <c r="C23" s="1" t="s">
        <v>256</v>
      </c>
      <c r="D23" s="1" t="s">
        <v>153</v>
      </c>
      <c r="E23" s="1" t="s">
        <v>225</v>
      </c>
      <c r="F23" s="1" t="s">
        <v>154</v>
      </c>
      <c r="J23" s="60">
        <f t="shared" si="0"/>
        <v>0</v>
      </c>
      <c r="N23" s="61">
        <v>99</v>
      </c>
      <c r="O23" s="62">
        <v>1</v>
      </c>
      <c r="P23" s="62">
        <v>193.5</v>
      </c>
      <c r="Q23" s="62">
        <v>0</v>
      </c>
      <c r="R23" s="63">
        <f t="shared" si="1"/>
        <v>193.5</v>
      </c>
      <c r="S23" s="62">
        <v>6</v>
      </c>
      <c r="T23" s="62">
        <v>6.5</v>
      </c>
      <c r="U23" s="62">
        <v>9</v>
      </c>
      <c r="V23" s="64">
        <v>9</v>
      </c>
      <c r="Z23" s="66">
        <f t="shared" si="2"/>
        <v>0</v>
      </c>
      <c r="AD23" s="67">
        <v>99</v>
      </c>
      <c r="BC23">
        <f t="shared" si="3"/>
        <v>207</v>
      </c>
      <c r="BD23">
        <f t="shared" si="4"/>
        <v>193.5</v>
      </c>
      <c r="BE23" s="31">
        <f>IF($O$4&gt;0,(LARGE(($N23,$V23,$AD23,$AL23,$AT23,$BB23),1)),"0")</f>
        <v>99</v>
      </c>
      <c r="BG23">
        <v>0</v>
      </c>
      <c r="BH23">
        <v>0</v>
      </c>
      <c r="BI23" s="31">
        <f t="shared" si="5"/>
        <v>108</v>
      </c>
      <c r="BJ23">
        <f t="shared" si="6"/>
        <v>193.5</v>
      </c>
    </row>
    <row r="24" spans="1:64" x14ac:dyDescent="0.2">
      <c r="A24" s="1">
        <v>16</v>
      </c>
      <c r="B24" s="1" t="s">
        <v>147</v>
      </c>
      <c r="C24" s="1" t="s">
        <v>231</v>
      </c>
      <c r="D24" s="1" t="s">
        <v>148</v>
      </c>
      <c r="E24" s="1" t="s">
        <v>225</v>
      </c>
      <c r="F24" s="1" t="s">
        <v>128</v>
      </c>
      <c r="H24" s="59">
        <v>181</v>
      </c>
      <c r="I24" s="59">
        <v>0</v>
      </c>
      <c r="J24" s="60">
        <f t="shared" si="0"/>
        <v>181</v>
      </c>
      <c r="K24" s="59">
        <v>5.5</v>
      </c>
      <c r="L24" s="59">
        <v>6</v>
      </c>
      <c r="M24" s="59">
        <v>9</v>
      </c>
      <c r="N24" s="61">
        <v>9</v>
      </c>
      <c r="R24" s="63">
        <f t="shared" si="1"/>
        <v>0</v>
      </c>
      <c r="V24" s="64">
        <v>99</v>
      </c>
      <c r="Z24" s="66">
        <f t="shared" si="2"/>
        <v>0</v>
      </c>
      <c r="AD24" s="67">
        <v>99</v>
      </c>
      <c r="BC24">
        <f t="shared" si="3"/>
        <v>207</v>
      </c>
      <c r="BD24">
        <f t="shared" si="4"/>
        <v>181</v>
      </c>
      <c r="BE24" s="31">
        <f>IF($O$4&gt;0,(LARGE(($N24,$V24,$AD24,$AL24,$AT24,$BB24),1)),"0")</f>
        <v>99</v>
      </c>
      <c r="BG24">
        <v>0</v>
      </c>
      <c r="BH24">
        <v>0</v>
      </c>
      <c r="BI24" s="31">
        <f t="shared" si="5"/>
        <v>108</v>
      </c>
      <c r="BJ24">
        <f t="shared" si="6"/>
        <v>181</v>
      </c>
    </row>
    <row r="25" spans="1:64" x14ac:dyDescent="0.2">
      <c r="A25" s="1">
        <v>17</v>
      </c>
      <c r="B25" s="1" t="s">
        <v>273</v>
      </c>
      <c r="C25" s="1" t="s">
        <v>274</v>
      </c>
      <c r="D25" s="1" t="s">
        <v>275</v>
      </c>
      <c r="E25" s="1" t="s">
        <v>225</v>
      </c>
      <c r="F25" s="1" t="s">
        <v>151</v>
      </c>
      <c r="J25" s="60">
        <f t="shared" si="0"/>
        <v>0</v>
      </c>
      <c r="N25" s="61">
        <v>99</v>
      </c>
      <c r="O25" s="62">
        <v>1</v>
      </c>
      <c r="P25" s="62">
        <v>193</v>
      </c>
      <c r="Q25" s="62">
        <v>0</v>
      </c>
      <c r="R25" s="63">
        <f t="shared" si="1"/>
        <v>193</v>
      </c>
      <c r="S25" s="62">
        <v>6</v>
      </c>
      <c r="T25" s="62">
        <v>7</v>
      </c>
      <c r="U25" s="62">
        <v>10</v>
      </c>
      <c r="V25" s="64">
        <v>10</v>
      </c>
      <c r="Z25" s="66">
        <f t="shared" si="2"/>
        <v>0</v>
      </c>
      <c r="AD25" s="67">
        <v>99</v>
      </c>
      <c r="BC25">
        <f t="shared" si="3"/>
        <v>208</v>
      </c>
      <c r="BD25">
        <f t="shared" si="4"/>
        <v>193</v>
      </c>
      <c r="BE25" s="31">
        <f>IF($O$4&gt;0,(LARGE(($N25,$V25,$AD25,$AL25,$AT25,$BB25),1)),"0")</f>
        <v>99</v>
      </c>
      <c r="BG25">
        <v>0</v>
      </c>
      <c r="BH25">
        <v>0</v>
      </c>
      <c r="BI25" s="31">
        <f t="shared" si="5"/>
        <v>109</v>
      </c>
      <c r="BJ25">
        <f t="shared" si="6"/>
        <v>193</v>
      </c>
    </row>
    <row r="26" spans="1:64" x14ac:dyDescent="0.2">
      <c r="A26" s="1">
        <v>18</v>
      </c>
      <c r="B26" s="1" t="s">
        <v>276</v>
      </c>
      <c r="C26" s="1" t="s">
        <v>277</v>
      </c>
      <c r="D26" s="1" t="s">
        <v>278</v>
      </c>
      <c r="E26" s="1" t="s">
        <v>222</v>
      </c>
      <c r="F26" s="1" t="s">
        <v>128</v>
      </c>
      <c r="J26" s="60">
        <f t="shared" si="0"/>
        <v>0</v>
      </c>
      <c r="N26" s="61">
        <v>99</v>
      </c>
      <c r="O26" s="62">
        <v>1</v>
      </c>
      <c r="P26" s="62">
        <v>193</v>
      </c>
      <c r="Q26" s="62">
        <v>0</v>
      </c>
      <c r="R26" s="63">
        <f t="shared" si="1"/>
        <v>193</v>
      </c>
      <c r="S26" s="62">
        <v>6</v>
      </c>
      <c r="T26" s="62">
        <v>6.5</v>
      </c>
      <c r="U26" s="62">
        <v>11</v>
      </c>
      <c r="V26" s="64">
        <v>11</v>
      </c>
      <c r="Z26" s="66">
        <f t="shared" si="2"/>
        <v>0</v>
      </c>
      <c r="AD26" s="67">
        <v>99</v>
      </c>
      <c r="BC26">
        <f t="shared" si="3"/>
        <v>209</v>
      </c>
      <c r="BD26">
        <f t="shared" si="4"/>
        <v>193</v>
      </c>
      <c r="BE26" s="31">
        <f>IF($O$4&gt;0,(LARGE(($N26,$V26,$AD26,$AL26,$AT26,$BB26),1)),"0")</f>
        <v>99</v>
      </c>
      <c r="BG26">
        <v>0</v>
      </c>
      <c r="BH26">
        <v>0</v>
      </c>
      <c r="BI26" s="31">
        <f t="shared" si="5"/>
        <v>110</v>
      </c>
      <c r="BJ26">
        <f t="shared" si="6"/>
        <v>193</v>
      </c>
    </row>
    <row r="27" spans="1:64" x14ac:dyDescent="0.2">
      <c r="A27" s="1">
        <v>19</v>
      </c>
      <c r="B27" s="1" t="s">
        <v>281</v>
      </c>
      <c r="C27" s="1" t="s">
        <v>310</v>
      </c>
      <c r="D27" s="1" t="s">
        <v>282</v>
      </c>
      <c r="E27" s="1" t="s">
        <v>225</v>
      </c>
      <c r="F27" s="1" t="s">
        <v>283</v>
      </c>
      <c r="J27" s="60">
        <f t="shared" si="0"/>
        <v>0</v>
      </c>
      <c r="N27" s="61">
        <v>99</v>
      </c>
      <c r="O27" s="62">
        <v>1</v>
      </c>
      <c r="P27" s="62">
        <v>189</v>
      </c>
      <c r="Q27" s="62">
        <v>0</v>
      </c>
      <c r="R27" s="63">
        <f t="shared" si="1"/>
        <v>189</v>
      </c>
      <c r="S27" s="62">
        <v>6</v>
      </c>
      <c r="T27" s="62">
        <v>6.5</v>
      </c>
      <c r="U27" s="62">
        <v>13</v>
      </c>
      <c r="V27" s="64">
        <v>13</v>
      </c>
      <c r="Z27" s="66">
        <f t="shared" si="2"/>
        <v>0</v>
      </c>
      <c r="AD27" s="67">
        <v>99</v>
      </c>
      <c r="BC27">
        <f t="shared" si="3"/>
        <v>211</v>
      </c>
      <c r="BD27">
        <f t="shared" si="4"/>
        <v>189</v>
      </c>
      <c r="BE27" s="31">
        <f>IF($O$4&gt;0,(LARGE(($N27,$V27,$AD27,$AL27,$AT27,$BB27),1)),"0")</f>
        <v>99</v>
      </c>
      <c r="BG27">
        <v>0</v>
      </c>
      <c r="BH27">
        <v>0</v>
      </c>
      <c r="BI27" s="31">
        <f t="shared" si="5"/>
        <v>112</v>
      </c>
      <c r="BJ27">
        <f t="shared" si="6"/>
        <v>189</v>
      </c>
    </row>
    <row r="28" spans="1:64" x14ac:dyDescent="0.2">
      <c r="A28" s="1">
        <v>20</v>
      </c>
      <c r="B28" s="1" t="s">
        <v>286</v>
      </c>
      <c r="C28" s="1" t="s">
        <v>287</v>
      </c>
      <c r="D28" s="1" t="s">
        <v>288</v>
      </c>
      <c r="E28" s="1" t="s">
        <v>222</v>
      </c>
      <c r="F28" s="1" t="s">
        <v>157</v>
      </c>
      <c r="J28" s="60">
        <f t="shared" si="0"/>
        <v>0</v>
      </c>
      <c r="N28" s="61">
        <v>99</v>
      </c>
      <c r="O28" s="62">
        <v>1</v>
      </c>
      <c r="P28" s="62">
        <v>184</v>
      </c>
      <c r="Q28" s="62">
        <v>0</v>
      </c>
      <c r="R28" s="63">
        <f t="shared" si="1"/>
        <v>184</v>
      </c>
      <c r="S28" s="62">
        <v>6</v>
      </c>
      <c r="T28" s="62">
        <v>6</v>
      </c>
      <c r="U28" s="62">
        <v>16</v>
      </c>
      <c r="V28" s="64">
        <v>16</v>
      </c>
      <c r="Z28" s="66">
        <f t="shared" si="2"/>
        <v>0</v>
      </c>
      <c r="AD28" s="67">
        <v>99</v>
      </c>
      <c r="BC28">
        <f t="shared" si="3"/>
        <v>214</v>
      </c>
      <c r="BD28">
        <f t="shared" si="4"/>
        <v>184</v>
      </c>
      <c r="BE28" s="31">
        <f>IF($O$4&gt;0,(LARGE(($N28,$V28,$AD28,$AL28,$AT28,$BB28),1)),"0")</f>
        <v>99</v>
      </c>
      <c r="BG28">
        <v>0</v>
      </c>
      <c r="BH28">
        <v>0</v>
      </c>
      <c r="BI28" s="31">
        <f t="shared" si="5"/>
        <v>115</v>
      </c>
      <c r="BJ28">
        <f t="shared" si="6"/>
        <v>184</v>
      </c>
    </row>
    <row r="29" spans="1:64" x14ac:dyDescent="0.2">
      <c r="A29" s="1">
        <v>21</v>
      </c>
      <c r="B29" s="1" t="s">
        <v>289</v>
      </c>
      <c r="C29" s="1" t="s">
        <v>290</v>
      </c>
      <c r="D29" s="1" t="s">
        <v>291</v>
      </c>
      <c r="E29" s="1" t="s">
        <v>225</v>
      </c>
      <c r="F29" s="1" t="s">
        <v>201</v>
      </c>
      <c r="J29" s="60">
        <f t="shared" si="0"/>
        <v>0</v>
      </c>
      <c r="N29" s="61">
        <v>99</v>
      </c>
      <c r="O29" s="62">
        <v>1</v>
      </c>
      <c r="P29" s="62">
        <v>180.5</v>
      </c>
      <c r="Q29" s="62">
        <v>0</v>
      </c>
      <c r="R29" s="63">
        <f t="shared" si="1"/>
        <v>180.5</v>
      </c>
      <c r="S29" s="62">
        <v>6</v>
      </c>
      <c r="T29" s="62">
        <v>6</v>
      </c>
      <c r="U29" s="62">
        <v>17</v>
      </c>
      <c r="V29" s="64">
        <v>17</v>
      </c>
      <c r="Z29" s="66">
        <f t="shared" si="2"/>
        <v>0</v>
      </c>
      <c r="AD29" s="67">
        <v>99</v>
      </c>
      <c r="BC29">
        <f t="shared" si="3"/>
        <v>215</v>
      </c>
      <c r="BD29">
        <f t="shared" si="4"/>
        <v>180.5</v>
      </c>
      <c r="BE29" s="31">
        <f>IF($O$4&gt;0,(LARGE(($N29,$V29,$AD29,$AL29,$AT29,$BB29),1)),"0")</f>
        <v>99</v>
      </c>
      <c r="BG29">
        <v>0</v>
      </c>
      <c r="BH29">
        <v>0</v>
      </c>
      <c r="BI29" s="31">
        <f t="shared" si="5"/>
        <v>116</v>
      </c>
      <c r="BJ29">
        <f t="shared" si="6"/>
        <v>180.5</v>
      </c>
    </row>
    <row r="30" spans="1:64" x14ac:dyDescent="0.2">
      <c r="A30" s="1">
        <v>22</v>
      </c>
      <c r="B30" s="1" t="s">
        <v>294</v>
      </c>
      <c r="C30" s="1" t="s">
        <v>295</v>
      </c>
      <c r="D30" s="1" t="s">
        <v>296</v>
      </c>
      <c r="E30" s="1" t="s">
        <v>222</v>
      </c>
      <c r="F30" s="1" t="s">
        <v>201</v>
      </c>
      <c r="J30" s="60">
        <f t="shared" si="0"/>
        <v>0</v>
      </c>
      <c r="N30" s="61">
        <v>99</v>
      </c>
      <c r="O30" s="62">
        <v>1</v>
      </c>
      <c r="P30" s="62">
        <v>178</v>
      </c>
      <c r="Q30" s="62">
        <v>0</v>
      </c>
      <c r="R30" s="63">
        <f t="shared" si="1"/>
        <v>178</v>
      </c>
      <c r="S30" s="62">
        <v>6</v>
      </c>
      <c r="T30" s="62">
        <v>6</v>
      </c>
      <c r="U30" s="62">
        <v>19</v>
      </c>
      <c r="V30" s="64">
        <v>19</v>
      </c>
      <c r="Z30" s="66">
        <f t="shared" si="2"/>
        <v>0</v>
      </c>
      <c r="AD30" s="67">
        <v>99</v>
      </c>
      <c r="BC30">
        <f t="shared" si="3"/>
        <v>217</v>
      </c>
      <c r="BD30">
        <f t="shared" si="4"/>
        <v>178</v>
      </c>
      <c r="BE30" s="31">
        <f>IF($O$4&gt;0,(LARGE(($N30,$V30,$AD30,$AL30,$AT30,$BB30),1)),"0")</f>
        <v>99</v>
      </c>
      <c r="BG30">
        <v>0</v>
      </c>
      <c r="BH30">
        <v>0</v>
      </c>
      <c r="BI30" s="31">
        <f t="shared" si="5"/>
        <v>118</v>
      </c>
      <c r="BJ30">
        <f t="shared" si="6"/>
        <v>178</v>
      </c>
    </row>
  </sheetData>
  <sheetProtection sheet="1" objects="1" scenarios="1"/>
  <sortState xmlns:xlrd2="http://schemas.microsoft.com/office/spreadsheetml/2017/richdata2" ref="A9:XFD31">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166 AV9:AW65166 P9:Q65166 X9:Y65166 AF9:AG65166 AN9:AO65166">
    <cfRule type="cellIs" dxfId="15" priority="1" stopIfTrue="1" operator="greaterThanOrEqual">
      <formula>$BL$6</formula>
    </cfRule>
  </conditionalFormatting>
  <dataValidations count="9">
    <dataValidation type="list" allowBlank="1" showInputMessage="1" showErrorMessage="1" sqref="BM1:BM2 BM9:BM65166" xr:uid="{00000000-0002-0000-0600-000000000000}">
      <formula1>"ja,nee"</formula1>
    </dataValidation>
    <dataValidation operator="lessThanOrEqual" allowBlank="1" showInputMessage="1" showErrorMessage="1" sqref="AP8 AX8 J1:J2 R1:R2 AX1:AX2 AP1:AP2 AH1:AH2 Z1:Z2 BC1:BK8 BL1:BL4 BL7:BL8 R8:R30 Z8:Z30 BC9:BE30 J8:J30 AH8:AH18 BI9:BJ30" xr:uid="{00000000-0002-0000-0600-000001000000}"/>
    <dataValidation type="decimal" allowBlank="1" showInputMessage="1" showErrorMessage="1" sqref="H1:I2 P1:Q2 AV1:AW2 AN1:AO2 AF1:AG2 X1:Y2 H8:I65166 X8:Y65166 P8:Q65166 AF8:AG65166 AN8:AO65166 AV8:AW65166" xr:uid="{00000000-0002-0000-0600-000002000000}">
      <formula1>0</formula1>
      <formula2>400</formula2>
    </dataValidation>
    <dataValidation type="decimal" allowBlank="1" showInputMessage="1" showErrorMessage="1" sqref="K1:L2 S1:T2 AY1:AZ2 AQ1:AR2 AI1:AJ2 AA1:AB2 K8:L65166 AA8:AB65166 S8:T65166 AI8:AJ65166 AQ8:AR65166 AY8:AZ65166" xr:uid="{00000000-0002-0000-0600-000003000000}">
      <formula1>0</formula1>
      <formula2>99</formula2>
    </dataValidation>
    <dataValidation type="whole" allowBlank="1" showInputMessage="1" showErrorMessage="1" sqref="M1:N2 U1:V2 BA1:BB2 AS1:AT2 AK1:AL2 AC1:AD2 M8:N65166 AC8:AD65166 U8:V65166 AK8:AL65166 AS8:AT65166 BA8:BB65166" xr:uid="{00000000-0002-0000-0600-000004000000}">
      <formula1>0</formula1>
      <formula2>999</formula2>
    </dataValidation>
    <dataValidation type="whole" operator="lessThanOrEqual" allowBlank="1" showInputMessage="1" showErrorMessage="1" sqref="BL6" xr:uid="{00000000-0002-0000-0600-000005000000}">
      <formula1>400</formula1>
    </dataValidation>
    <dataValidation type="whole" operator="lessThanOrEqual" allowBlank="1" showInputMessage="1" showErrorMessage="1" sqref="BL5" xr:uid="{00000000-0002-0000-0600-000006000000}">
      <formula1>99</formula1>
    </dataValidation>
    <dataValidation type="whole" allowBlank="1" showInputMessage="1" showErrorMessage="1" sqref="O3:V3" xr:uid="{00000000-0002-0000-0600-000007000000}">
      <formula1>0</formula1>
      <formula2>99</formula2>
    </dataValidation>
    <dataValidation type="decimal" operator="lessThanOrEqual" allowBlank="1" showInputMessage="1" showErrorMessage="1" sqref="BK9:BL30 BG9:BH30 BC31:BL65166 AX9:AX65166 AH19:AH65166 R31:R65166 J31:J65166 Z31:Z65166 AP9:AP65166" xr:uid="{00000000-0002-0000-06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8289"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8290"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8291"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8292"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8293"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8294"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8295"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8296"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8297"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8298"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8299"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8300"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8301"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8302"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8303"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8304"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8305"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8306"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8307"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8308"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8309"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8310"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8311"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8312"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8313"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8314"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2"/>
  <dimension ref="A1:BN9"/>
  <sheetViews>
    <sheetView workbookViewId="0">
      <pane xSplit="5" ySplit="8" topLeftCell="F9" activePane="bottomRight" state="frozen"/>
      <selection pane="topRight" activeCell="C5" sqref="C5:E5"/>
      <selection pane="bottomLeft" activeCell="C5" sqref="C5:E5"/>
      <selection pane="bottomRight" activeCell="BK9" sqref="BK9"/>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v>1</v>
      </c>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43</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8</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row r="9" spans="1:66" x14ac:dyDescent="0.2">
      <c r="A9" s="1">
        <v>1</v>
      </c>
      <c r="B9" s="1" t="s">
        <v>166</v>
      </c>
      <c r="C9" s="1" t="s">
        <v>261</v>
      </c>
      <c r="D9" s="1" t="s">
        <v>167</v>
      </c>
      <c r="E9" s="1" t="s">
        <v>307</v>
      </c>
      <c r="F9" s="1" t="s">
        <v>146</v>
      </c>
      <c r="G9" s="59">
        <v>1</v>
      </c>
      <c r="H9" s="59">
        <v>182</v>
      </c>
      <c r="J9" s="60">
        <f>H9+I9</f>
        <v>182</v>
      </c>
      <c r="K9" s="59">
        <v>5.5</v>
      </c>
      <c r="L9" s="59">
        <v>6</v>
      </c>
      <c r="M9" s="59">
        <v>1</v>
      </c>
      <c r="N9" s="61">
        <v>1</v>
      </c>
      <c r="O9" s="62">
        <v>1</v>
      </c>
      <c r="P9" s="62">
        <v>175.5</v>
      </c>
      <c r="Q9" s="62">
        <v>0</v>
      </c>
      <c r="R9" s="63">
        <f>P9+Q9</f>
        <v>175.5</v>
      </c>
      <c r="S9" s="62">
        <v>6</v>
      </c>
      <c r="T9" s="62">
        <v>6</v>
      </c>
      <c r="U9" s="62">
        <v>1</v>
      </c>
      <c r="V9" s="64">
        <v>1</v>
      </c>
      <c r="Z9" s="66">
        <f>X9+Y9</f>
        <v>0</v>
      </c>
      <c r="AD9" s="67">
        <v>99</v>
      </c>
      <c r="BC9">
        <f>N9+V9+AD9+AL9+AT9+BB9</f>
        <v>101</v>
      </c>
      <c r="BD9">
        <f>J9+R9+Z9+AH9+AP9+AX9</f>
        <v>357.5</v>
      </c>
      <c r="BE9" s="31">
        <f>IF($O$4&gt;0,(LARGE(($N9,$V9,$AD9,$AL9,$AT9,$BB9),1)),"0")</f>
        <v>99</v>
      </c>
      <c r="BG9">
        <v>0</v>
      </c>
      <c r="BH9">
        <v>0</v>
      </c>
      <c r="BI9" s="31">
        <f>BC9-BE9-BF9</f>
        <v>2</v>
      </c>
      <c r="BJ9">
        <f>BD9-BG9-BH9</f>
        <v>357.5</v>
      </c>
      <c r="BK9" s="1">
        <v>1</v>
      </c>
      <c r="BN9" s="85" t="s">
        <v>323</v>
      </c>
    </row>
  </sheetData>
  <sheetProtection sheet="1" objects="1" scenarios="1"/>
  <sortState xmlns:xlrd2="http://schemas.microsoft.com/office/spreadsheetml/2017/richdata2" ref="A9:XFD9">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266 AV9:AW65266 P9:Q65266 X9:Y65266 AF9:AG65266 AN9:AO65266">
    <cfRule type="cellIs" dxfId="14" priority="1" stopIfTrue="1" operator="greaterThanOrEqual">
      <formula>$BL$6</formula>
    </cfRule>
  </conditionalFormatting>
  <dataValidations count="9">
    <dataValidation type="list" allowBlank="1" showInputMessage="1" showErrorMessage="1" sqref="BM1:BM2 BM9:BM65266" xr:uid="{00000000-0002-0000-0700-000000000000}">
      <formula1>"ja,nee"</formula1>
    </dataValidation>
    <dataValidation operator="lessThanOrEqual" allowBlank="1" showInputMessage="1" showErrorMessage="1" sqref="AP8 AX8 J1:J2 R1:R2 AX1:AX2 AP1:AP2 AH1:AH2 Z1:Z2 BC1:BK8 BL1:BL4 BL7:BL8 AH8:AH9 BC9:BE9 Z8:Z9 R8:R9 J8:J9 BI9:BJ9" xr:uid="{00000000-0002-0000-0700-000001000000}"/>
    <dataValidation type="decimal" allowBlank="1" showInputMessage="1" showErrorMessage="1" sqref="H1:I2 P1:Q2 AV1:AW2 AN1:AO2 AF1:AG2 X1:Y2 H8:I65266 X8:Y65266 P8:Q65266 AF8:AG65266 AN8:AO65266 AV8:AW65266" xr:uid="{00000000-0002-0000-0700-000002000000}">
      <formula1>0</formula1>
      <formula2>400</formula2>
    </dataValidation>
    <dataValidation type="decimal" allowBlank="1" showInputMessage="1" showErrorMessage="1" sqref="K1:L2 S1:T2 AY1:AZ2 AQ1:AR2 AI1:AJ2 AA1:AB2 K8:L65266 AA8:AB65266 S8:T65266 AI8:AJ65266 AQ8:AR65266 AY8:AZ65266" xr:uid="{00000000-0002-0000-0700-000003000000}">
      <formula1>0</formula1>
      <formula2>99</formula2>
    </dataValidation>
    <dataValidation type="whole" allowBlank="1" showInputMessage="1" showErrorMessage="1" sqref="M1:N2 U1:V2 BA1:BB2 AS1:AT2 AK1:AL2 AC1:AD2 M8:N65266 AC8:AD65266 U8:V65266 AK8:AL65266 AS8:AT65266 BA8:BB65266" xr:uid="{00000000-0002-0000-0700-000004000000}">
      <formula1>0</formula1>
      <formula2>999</formula2>
    </dataValidation>
    <dataValidation type="whole" operator="lessThanOrEqual" allowBlank="1" showInputMessage="1" showErrorMessage="1" sqref="BL6" xr:uid="{00000000-0002-0000-0700-000005000000}">
      <formula1>400</formula1>
    </dataValidation>
    <dataValidation type="whole" operator="lessThanOrEqual" allowBlank="1" showInputMessage="1" showErrorMessage="1" sqref="BL5" xr:uid="{00000000-0002-0000-0700-000006000000}">
      <formula1>99</formula1>
    </dataValidation>
    <dataValidation type="whole" allowBlank="1" showInputMessage="1" showErrorMessage="1" sqref="O3:V3" xr:uid="{00000000-0002-0000-0700-000007000000}">
      <formula1>0</formula1>
      <formula2>99</formula2>
    </dataValidation>
    <dataValidation type="decimal" operator="lessThanOrEqual" allowBlank="1" showInputMessage="1" showErrorMessage="1" sqref="BK9:BL9 BG9:BH9 AP9:AP65266 AX9:AX65266 BC10:BL65266 R10:R65266 AH10:AH65266 J10:J65266 Z10:Z65266" xr:uid="{00000000-0002-0000-07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9313"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69314"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9315"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69316"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69317"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69318"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69319"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9320"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69321"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69322"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69323"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69324"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69325"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69326"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69327"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69328"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69329"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69330"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69331"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69332"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69333"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69334"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69335"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69336"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69337"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69338"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3"/>
  <dimension ref="A1:BN8"/>
  <sheetViews>
    <sheetView workbookViewId="0">
      <pane xSplit="5" ySplit="8" topLeftCell="F9" activePane="bottomRight" state="frozen"/>
      <selection pane="topRight" activeCell="C5" sqref="C5:E5"/>
      <selection pane="bottomLeft" activeCell="C5" sqref="C5:E5"/>
      <selection pane="bottomRight" activeCell="BL4" sqref="BL4"/>
    </sheetView>
  </sheetViews>
  <sheetFormatPr defaultColWidth="9.140625" defaultRowHeight="12.75" x14ac:dyDescent="0.2"/>
  <cols>
    <col min="1" max="1" width="3.28515625" style="1" bestFit="1" customWidth="1"/>
    <col min="2" max="2" width="10.140625" style="1" customWidth="1"/>
    <col min="3" max="4" width="22.7109375" style="1" customWidth="1"/>
    <col min="5" max="5" width="4.140625" style="1" customWidth="1"/>
    <col min="6" max="6" width="18.7109375" style="1" customWidth="1"/>
    <col min="7" max="7" width="2.7109375" style="59" customWidth="1"/>
    <col min="8" max="8" width="5.7109375" style="59" customWidth="1"/>
    <col min="9" max="9" width="5.7109375" style="59" hidden="1" customWidth="1"/>
    <col min="10" max="10" width="5.7109375" style="60" hidden="1" customWidth="1"/>
    <col min="11" max="12" width="3.7109375" style="59" customWidth="1"/>
    <col min="13" max="13" width="3" style="59" customWidth="1"/>
    <col min="14" max="14" width="3.85546875" style="61" customWidth="1"/>
    <col min="15" max="15" width="2.7109375" style="62" customWidth="1"/>
    <col min="16" max="16" width="5.7109375" style="62" customWidth="1"/>
    <col min="17" max="17" width="5.7109375" style="62" hidden="1" customWidth="1"/>
    <col min="18" max="18" width="5.7109375" style="63" hidden="1" customWidth="1"/>
    <col min="19" max="20" width="3.7109375" style="62" customWidth="1"/>
    <col min="21" max="21" width="3" style="62" customWidth="1"/>
    <col min="22" max="22" width="3.85546875" style="64" customWidth="1"/>
    <col min="23" max="23" width="2.7109375" style="65" customWidth="1"/>
    <col min="24" max="24" width="5.7109375" style="65" customWidth="1"/>
    <col min="25" max="25" width="5.7109375" style="65" hidden="1" customWidth="1"/>
    <col min="26" max="26" width="5.7109375" style="66" hidden="1" customWidth="1"/>
    <col min="27" max="28" width="3.7109375" style="65" customWidth="1"/>
    <col min="29" max="29" width="3" style="65" customWidth="1"/>
    <col min="30" max="30" width="3.85546875" style="67" customWidth="1"/>
    <col min="31" max="31" width="2.7109375" style="62" hidden="1" customWidth="1"/>
    <col min="32" max="33" width="5.7109375" style="62" hidden="1" customWidth="1"/>
    <col min="34" max="34" width="5.7109375" style="63" hidden="1" customWidth="1"/>
    <col min="35" max="36" width="3.7109375" style="62" hidden="1" customWidth="1"/>
    <col min="37" max="37" width="3" style="62" hidden="1" customWidth="1"/>
    <col min="38" max="38" width="3.85546875" style="64" hidden="1" customWidth="1"/>
    <col min="39" max="39" width="2.7109375" style="65" hidden="1" customWidth="1"/>
    <col min="40" max="41" width="5.7109375" style="65" hidden="1" customWidth="1"/>
    <col min="42" max="42" width="5.7109375" style="66" hidden="1" customWidth="1"/>
    <col min="43" max="44" width="3.7109375" style="65" hidden="1" customWidth="1"/>
    <col min="45" max="45" width="3" style="65" hidden="1" customWidth="1"/>
    <col min="46" max="46" width="3.85546875" style="67" hidden="1" customWidth="1"/>
    <col min="47" max="47" width="2.7109375" style="62" hidden="1" customWidth="1"/>
    <col min="48" max="49" width="5.7109375" style="62" hidden="1" customWidth="1"/>
    <col min="50" max="50" width="5.7109375" style="63" hidden="1" customWidth="1"/>
    <col min="51" max="52" width="3.7109375" style="62" hidden="1" customWidth="1"/>
    <col min="53" max="53" width="3" style="62" hidden="1" customWidth="1"/>
    <col min="54" max="54" width="3.85546875" style="62" hidden="1" customWidth="1"/>
    <col min="55" max="55" width="5.28515625" customWidth="1"/>
    <col min="56" max="56" width="6.140625" hidden="1" customWidth="1"/>
    <col min="57" max="57" width="5.28515625" customWidth="1"/>
    <col min="58" max="58" width="5.28515625" hidden="1" customWidth="1"/>
    <col min="59" max="60" width="6" hidden="1" customWidth="1"/>
    <col min="61" max="61" width="6" customWidth="1"/>
    <col min="62" max="62" width="6" hidden="1" customWidth="1"/>
    <col min="63" max="63" width="4" style="1" customWidth="1"/>
    <col min="64" max="64" width="4.85546875" style="1" customWidth="1"/>
    <col min="65" max="65" width="5.5703125" style="1" customWidth="1"/>
    <col min="66" max="66" width="17.28515625" style="1" customWidth="1"/>
  </cols>
  <sheetData>
    <row r="1" spans="1:66" x14ac:dyDescent="0.2">
      <c r="A1" s="90"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2"/>
    </row>
    <row r="2" spans="1:66" ht="12.75" hidden="1" customHeight="1" x14ac:dyDescent="0.2">
      <c r="A2" s="7"/>
      <c r="B2" s="7"/>
      <c r="C2" s="7">
        <v>1</v>
      </c>
      <c r="D2" s="7">
        <f>FLOOR((C2+3)/4,1)</f>
        <v>1</v>
      </c>
      <c r="E2" s="7"/>
      <c r="F2" s="7"/>
      <c r="G2" s="58"/>
      <c r="H2" s="58">
        <v>192</v>
      </c>
      <c r="I2" s="60">
        <v>190</v>
      </c>
      <c r="J2" s="60">
        <f>H2+I2</f>
        <v>382</v>
      </c>
      <c r="K2" s="60"/>
      <c r="L2" s="60"/>
      <c r="M2" s="60"/>
      <c r="N2" s="70">
        <v>1</v>
      </c>
      <c r="O2" s="63"/>
      <c r="P2" s="63">
        <v>193</v>
      </c>
      <c r="Q2" s="63">
        <v>193</v>
      </c>
      <c r="R2" s="63">
        <f>P2+Q2</f>
        <v>386</v>
      </c>
      <c r="S2" s="63"/>
      <c r="T2" s="63"/>
      <c r="U2" s="63"/>
      <c r="V2" s="71">
        <v>2</v>
      </c>
      <c r="W2" s="66"/>
      <c r="X2" s="66">
        <v>198</v>
      </c>
      <c r="Y2" s="66">
        <v>198</v>
      </c>
      <c r="Z2" s="66">
        <f>X2+Y2</f>
        <v>396</v>
      </c>
      <c r="AA2" s="66"/>
      <c r="AB2" s="66"/>
      <c r="AC2" s="66"/>
      <c r="AD2" s="72">
        <v>3</v>
      </c>
      <c r="AE2" s="63"/>
      <c r="AF2" s="63">
        <v>177</v>
      </c>
      <c r="AG2" s="63">
        <v>177</v>
      </c>
      <c r="AH2" s="63">
        <f>AF2+AG2</f>
        <v>354</v>
      </c>
      <c r="AI2" s="63"/>
      <c r="AJ2" s="63"/>
      <c r="AK2" s="63"/>
      <c r="AL2" s="71">
        <v>4</v>
      </c>
      <c r="AM2" s="66"/>
      <c r="AN2" s="66">
        <v>178</v>
      </c>
      <c r="AO2" s="66">
        <v>178</v>
      </c>
      <c r="AP2" s="66">
        <f>AN2+AO2</f>
        <v>356</v>
      </c>
      <c r="AQ2" s="66"/>
      <c r="AR2" s="66"/>
      <c r="AS2" s="66"/>
      <c r="AT2" s="72">
        <v>5</v>
      </c>
      <c r="AU2" s="63"/>
      <c r="AV2" s="63">
        <v>179</v>
      </c>
      <c r="AW2" s="63">
        <v>179</v>
      </c>
      <c r="AX2" s="63">
        <f>AV2+AW2</f>
        <v>358</v>
      </c>
      <c r="AY2" s="63"/>
      <c r="AZ2" s="63"/>
      <c r="BA2" s="63"/>
      <c r="BB2" s="63">
        <v>6</v>
      </c>
      <c r="BC2">
        <f>N2+V2+AD2+AL2+AT2+BB2</f>
        <v>21</v>
      </c>
      <c r="BD2">
        <f>J2+R2+Z2+AH2+AP2+AX2</f>
        <v>2232</v>
      </c>
      <c r="BE2" s="31">
        <f>IF($O$4&gt;0,(LARGE(($N2,$V2,$AD2,$AL2,$AT2,$BB2),1)),"0")</f>
        <v>6</v>
      </c>
      <c r="BF2" s="31">
        <f>IF($O$4&gt;0,(LARGE(($N2,$V2,$AD2,$AL2,$AT2,$BB2),2)),"0")</f>
        <v>5</v>
      </c>
      <c r="BG2">
        <v>354</v>
      </c>
      <c r="BH2">
        <v>354</v>
      </c>
      <c r="BI2" s="31">
        <f>BC2-BE2-BF2</f>
        <v>10</v>
      </c>
      <c r="BJ2">
        <f>BD2-BG2-BH2</f>
        <v>1524</v>
      </c>
      <c r="BK2"/>
      <c r="BL2"/>
      <c r="BN2"/>
    </row>
    <row r="3" spans="1:66" x14ac:dyDescent="0.2">
      <c r="A3" s="93" t="s">
        <v>1</v>
      </c>
      <c r="B3" s="94"/>
      <c r="C3" s="95" t="str">
        <f>Instellingen!B3</f>
        <v>Kring de Oude IJssel</v>
      </c>
      <c r="D3" s="96"/>
      <c r="E3" s="97"/>
      <c r="F3" s="93" t="s">
        <v>2</v>
      </c>
      <c r="G3" s="98"/>
      <c r="H3" s="98"/>
      <c r="I3" s="98"/>
      <c r="J3" s="98"/>
      <c r="K3" s="98"/>
      <c r="L3" s="98"/>
      <c r="M3" s="98"/>
      <c r="N3" s="94"/>
      <c r="O3" s="99"/>
      <c r="P3" s="100"/>
      <c r="Q3" s="100"/>
      <c r="R3" s="100"/>
      <c r="S3" s="100"/>
      <c r="T3" s="100"/>
      <c r="U3" s="100"/>
      <c r="V3" s="101"/>
      <c r="W3" s="102"/>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4"/>
      <c r="BC3" s="93" t="s">
        <v>3</v>
      </c>
      <c r="BD3" s="98"/>
      <c r="BE3" s="98"/>
      <c r="BF3" s="98"/>
      <c r="BG3" s="98"/>
      <c r="BH3" s="98"/>
      <c r="BI3" s="98"/>
      <c r="BJ3" s="98"/>
      <c r="BK3" s="94"/>
      <c r="BL3" s="19">
        <f>Instellingen!B6</f>
        <v>3</v>
      </c>
      <c r="BM3" s="102"/>
      <c r="BN3" s="103"/>
    </row>
    <row r="4" spans="1:66" x14ac:dyDescent="0.2">
      <c r="A4" s="93" t="s">
        <v>4</v>
      </c>
      <c r="B4" s="94"/>
      <c r="C4" s="111" t="s">
        <v>44</v>
      </c>
      <c r="D4" s="96"/>
      <c r="E4" s="97"/>
      <c r="F4" s="93" t="s">
        <v>6</v>
      </c>
      <c r="G4" s="98"/>
      <c r="H4" s="98"/>
      <c r="I4" s="98"/>
      <c r="J4" s="98"/>
      <c r="K4" s="98"/>
      <c r="L4" s="98"/>
      <c r="M4" s="98"/>
      <c r="N4" s="94"/>
      <c r="O4" s="95">
        <f>Instellingen!B7</f>
        <v>1</v>
      </c>
      <c r="P4" s="96"/>
      <c r="Q4" s="96"/>
      <c r="R4" s="96"/>
      <c r="S4" s="96"/>
      <c r="T4" s="96"/>
      <c r="U4" s="96"/>
      <c r="V4" s="97"/>
      <c r="W4" s="105"/>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7"/>
      <c r="BC4" s="93"/>
      <c r="BD4" s="98"/>
      <c r="BE4" s="98"/>
      <c r="BF4" s="98"/>
      <c r="BG4" s="98"/>
      <c r="BH4" s="98"/>
      <c r="BI4" s="98"/>
      <c r="BJ4" s="98"/>
      <c r="BK4" s="94"/>
      <c r="BL4" s="19"/>
      <c r="BM4" s="105"/>
      <c r="BN4" s="106"/>
    </row>
    <row r="5" spans="1:66" x14ac:dyDescent="0.2">
      <c r="A5" s="93" t="s">
        <v>7</v>
      </c>
      <c r="B5" s="94"/>
      <c r="C5" s="111" t="s">
        <v>8</v>
      </c>
      <c r="D5" s="96"/>
      <c r="E5" s="97"/>
      <c r="F5" s="93" t="s">
        <v>9</v>
      </c>
      <c r="G5" s="98"/>
      <c r="H5" s="98"/>
      <c r="I5" s="98"/>
      <c r="J5" s="98"/>
      <c r="K5" s="98"/>
      <c r="L5" s="98"/>
      <c r="M5" s="98"/>
      <c r="N5" s="94"/>
      <c r="O5" s="95">
        <f>Instellingen!B5</f>
        <v>99</v>
      </c>
      <c r="P5" s="96"/>
      <c r="Q5" s="96"/>
      <c r="R5" s="96"/>
      <c r="S5" s="96"/>
      <c r="T5" s="96"/>
      <c r="U5" s="96"/>
      <c r="V5" s="97"/>
      <c r="W5" s="108"/>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10"/>
      <c r="BC5" s="93" t="s">
        <v>10</v>
      </c>
      <c r="BD5" s="98"/>
      <c r="BE5" s="98"/>
      <c r="BF5" s="98"/>
      <c r="BG5" s="98"/>
      <c r="BH5" s="98"/>
      <c r="BI5" s="98"/>
      <c r="BJ5" s="98"/>
      <c r="BK5" s="94"/>
      <c r="BL5" s="6">
        <v>2</v>
      </c>
      <c r="BM5" s="105"/>
      <c r="BN5" s="106"/>
    </row>
    <row r="6" spans="1:66" ht="12.75" customHeight="1" x14ac:dyDescent="0.2">
      <c r="A6" s="112"/>
      <c r="B6" s="112"/>
      <c r="C6" s="112"/>
      <c r="D6" s="112"/>
      <c r="E6" s="113"/>
      <c r="F6" s="57" t="s">
        <v>11</v>
      </c>
      <c r="G6" s="116" t="str">
        <f>Instellingen!B36</f>
        <v>Westervoort</v>
      </c>
      <c r="H6" s="117"/>
      <c r="I6" s="117"/>
      <c r="J6" s="117"/>
      <c r="K6" s="117"/>
      <c r="L6" s="117"/>
      <c r="M6" s="117"/>
      <c r="N6" s="118"/>
      <c r="O6" s="119" t="str">
        <f>Instellingen!B37</f>
        <v>Zelhem</v>
      </c>
      <c r="P6" s="120"/>
      <c r="Q6" s="120"/>
      <c r="R6" s="120"/>
      <c r="S6" s="120"/>
      <c r="T6" s="120"/>
      <c r="U6" s="120"/>
      <c r="V6" s="121"/>
      <c r="W6" s="122" t="str">
        <f>Instellingen!B38</f>
        <v>Westervoort</v>
      </c>
      <c r="X6" s="123"/>
      <c r="Y6" s="123"/>
      <c r="Z6" s="123"/>
      <c r="AA6" s="123"/>
      <c r="AB6" s="123"/>
      <c r="AC6" s="123"/>
      <c r="AD6" s="124"/>
      <c r="AE6" s="119">
        <f>Instellingen!B39</f>
        <v>0</v>
      </c>
      <c r="AF6" s="120"/>
      <c r="AG6" s="120"/>
      <c r="AH6" s="120"/>
      <c r="AI6" s="120"/>
      <c r="AJ6" s="120"/>
      <c r="AK6" s="120"/>
      <c r="AL6" s="121"/>
      <c r="AM6" s="122" t="str">
        <f>Instellingen!B40</f>
        <v xml:space="preserve"> </v>
      </c>
      <c r="AN6" s="123"/>
      <c r="AO6" s="123"/>
      <c r="AP6" s="123"/>
      <c r="AQ6" s="123"/>
      <c r="AR6" s="123"/>
      <c r="AS6" s="123"/>
      <c r="AT6" s="124"/>
      <c r="AU6" s="119" t="str">
        <f>Instellingen!B41</f>
        <v xml:space="preserve"> </v>
      </c>
      <c r="AV6" s="120"/>
      <c r="AW6" s="120"/>
      <c r="AX6" s="120"/>
      <c r="AY6" s="120"/>
      <c r="AZ6" s="120"/>
      <c r="BA6" s="120"/>
      <c r="BB6" s="121"/>
      <c r="BC6" s="93" t="s">
        <v>12</v>
      </c>
      <c r="BD6" s="98"/>
      <c r="BE6" s="98"/>
      <c r="BF6" s="98"/>
      <c r="BG6" s="98"/>
      <c r="BH6" s="94"/>
      <c r="BI6" s="35" t="s">
        <v>13</v>
      </c>
      <c r="BJ6" s="56"/>
      <c r="BK6" s="36"/>
      <c r="BL6" s="26">
        <v>180</v>
      </c>
      <c r="BM6" s="105"/>
      <c r="BN6" s="106"/>
    </row>
    <row r="7" spans="1:66" ht="12.75" customHeight="1" x14ac:dyDescent="0.2">
      <c r="A7" s="114"/>
      <c r="B7" s="114"/>
      <c r="C7" s="114"/>
      <c r="D7" s="114"/>
      <c r="E7" s="115"/>
      <c r="F7" s="57" t="s">
        <v>14</v>
      </c>
      <c r="G7" s="125" t="str">
        <f>Instellingen!C36</f>
        <v>11/12 april</v>
      </c>
      <c r="H7" s="126"/>
      <c r="I7" s="126"/>
      <c r="J7" s="126"/>
      <c r="K7" s="126"/>
      <c r="L7" s="126"/>
      <c r="M7" s="126"/>
      <c r="N7" s="127"/>
      <c r="O7" s="119" t="str">
        <f>Instellingen!C37</f>
        <v>9 mei</v>
      </c>
      <c r="P7" s="120"/>
      <c r="Q7" s="120"/>
      <c r="R7" s="120"/>
      <c r="S7" s="120"/>
      <c r="T7" s="120"/>
      <c r="U7" s="120"/>
      <c r="V7" s="121"/>
      <c r="W7" s="122" t="str">
        <f>Instellingen!C38</f>
        <v>6/7 juni</v>
      </c>
      <c r="X7" s="123"/>
      <c r="Y7" s="123"/>
      <c r="Z7" s="123"/>
      <c r="AA7" s="123"/>
      <c r="AB7" s="123"/>
      <c r="AC7" s="123"/>
      <c r="AD7" s="124"/>
      <c r="AE7" s="119">
        <f>Instellingen!C39</f>
        <v>0</v>
      </c>
      <c r="AF7" s="120"/>
      <c r="AG7" s="120"/>
      <c r="AH7" s="120"/>
      <c r="AI7" s="120"/>
      <c r="AJ7" s="120"/>
      <c r="AK7" s="120"/>
      <c r="AL7" s="121"/>
      <c r="AM7" s="122" t="str">
        <f>Instellingen!C40</f>
        <v xml:space="preserve"> </v>
      </c>
      <c r="AN7" s="123"/>
      <c r="AO7" s="123"/>
      <c r="AP7" s="123"/>
      <c r="AQ7" s="123"/>
      <c r="AR7" s="123"/>
      <c r="AS7" s="123"/>
      <c r="AT7" s="124"/>
      <c r="AU7" s="119" t="str">
        <f>Instellingen!C41</f>
        <v xml:space="preserve"> </v>
      </c>
      <c r="AV7" s="120"/>
      <c r="AW7" s="120"/>
      <c r="AX7" s="120"/>
      <c r="AY7" s="120"/>
      <c r="AZ7" s="120"/>
      <c r="BA7" s="120"/>
      <c r="BB7" s="121"/>
      <c r="BC7" s="68" t="s">
        <v>15</v>
      </c>
      <c r="BD7" s="3" t="s">
        <v>15</v>
      </c>
      <c r="BE7" s="8" t="s">
        <v>16</v>
      </c>
      <c r="BF7" s="8" t="s">
        <v>16</v>
      </c>
      <c r="BG7" s="8" t="s">
        <v>16</v>
      </c>
      <c r="BH7" s="8" t="s">
        <v>16</v>
      </c>
      <c r="BI7" s="30" t="s">
        <v>17</v>
      </c>
      <c r="BJ7" s="28" t="s">
        <v>17</v>
      </c>
      <c r="BK7" s="9"/>
      <c r="BL7" s="3"/>
      <c r="BM7" s="108"/>
      <c r="BN7" s="109"/>
    </row>
    <row r="8" spans="1:66" ht="25.5" customHeight="1" x14ac:dyDescent="0.2">
      <c r="A8" s="2" t="s">
        <v>18</v>
      </c>
      <c r="B8" s="2" t="s">
        <v>19</v>
      </c>
      <c r="C8" s="2" t="s">
        <v>20</v>
      </c>
      <c r="D8" s="2" t="s">
        <v>21</v>
      </c>
      <c r="E8" s="2" t="s">
        <v>22</v>
      </c>
      <c r="F8" s="57" t="s">
        <v>23</v>
      </c>
      <c r="G8" s="5" t="s">
        <v>24</v>
      </c>
      <c r="H8" s="5" t="s">
        <v>25</v>
      </c>
      <c r="I8" s="5" t="s">
        <v>26</v>
      </c>
      <c r="J8" s="5" t="s">
        <v>27</v>
      </c>
      <c r="K8" s="5" t="s">
        <v>28</v>
      </c>
      <c r="L8" s="5" t="s">
        <v>29</v>
      </c>
      <c r="M8" s="2" t="s">
        <v>30</v>
      </c>
      <c r="N8" s="57" t="s">
        <v>31</v>
      </c>
      <c r="O8" s="5" t="s">
        <v>24</v>
      </c>
      <c r="P8" s="5" t="s">
        <v>25</v>
      </c>
      <c r="Q8" s="5" t="s">
        <v>26</v>
      </c>
      <c r="R8" s="5" t="s">
        <v>32</v>
      </c>
      <c r="S8" s="5" t="s">
        <v>28</v>
      </c>
      <c r="T8" s="5" t="s">
        <v>29</v>
      </c>
      <c r="U8" s="2" t="s">
        <v>30</v>
      </c>
      <c r="V8" s="57" t="s">
        <v>31</v>
      </c>
      <c r="W8" s="5" t="s">
        <v>24</v>
      </c>
      <c r="X8" s="5" t="s">
        <v>25</v>
      </c>
      <c r="Y8" s="5" t="s">
        <v>33</v>
      </c>
      <c r="Z8" s="5" t="s">
        <v>32</v>
      </c>
      <c r="AA8" s="5" t="s">
        <v>28</v>
      </c>
      <c r="AB8" s="5" t="s">
        <v>29</v>
      </c>
      <c r="AC8" s="2" t="s">
        <v>30</v>
      </c>
      <c r="AD8" s="57" t="s">
        <v>31</v>
      </c>
      <c r="AE8" s="5" t="s">
        <v>24</v>
      </c>
      <c r="AF8" s="5" t="s">
        <v>25</v>
      </c>
      <c r="AG8" s="5" t="s">
        <v>26</v>
      </c>
      <c r="AH8" s="5" t="s">
        <v>32</v>
      </c>
      <c r="AI8" s="5" t="s">
        <v>28</v>
      </c>
      <c r="AJ8" s="5" t="s">
        <v>29</v>
      </c>
      <c r="AK8" s="2" t="s">
        <v>30</v>
      </c>
      <c r="AL8" s="57" t="s">
        <v>31</v>
      </c>
      <c r="AM8" s="5" t="s">
        <v>24</v>
      </c>
      <c r="AN8" s="5" t="s">
        <v>25</v>
      </c>
      <c r="AO8" s="5" t="s">
        <v>26</v>
      </c>
      <c r="AP8" s="5" t="s">
        <v>32</v>
      </c>
      <c r="AQ8" s="5" t="s">
        <v>28</v>
      </c>
      <c r="AR8" s="5" t="s">
        <v>29</v>
      </c>
      <c r="AS8" s="2" t="s">
        <v>30</v>
      </c>
      <c r="AT8" s="57" t="s">
        <v>31</v>
      </c>
      <c r="AU8" s="5" t="s">
        <v>24</v>
      </c>
      <c r="AV8" s="5" t="s">
        <v>25</v>
      </c>
      <c r="AW8" s="5" t="s">
        <v>26</v>
      </c>
      <c r="AX8" s="5" t="s">
        <v>32</v>
      </c>
      <c r="AY8" s="5" t="s">
        <v>28</v>
      </c>
      <c r="AZ8" s="5" t="s">
        <v>29</v>
      </c>
      <c r="BA8" s="2" t="s">
        <v>30</v>
      </c>
      <c r="BB8" s="2" t="s">
        <v>31</v>
      </c>
      <c r="BC8" s="69" t="s">
        <v>34</v>
      </c>
      <c r="BD8" s="27" t="s">
        <v>35</v>
      </c>
      <c r="BE8" s="29" t="s">
        <v>34</v>
      </c>
      <c r="BF8" s="29" t="s">
        <v>34</v>
      </c>
      <c r="BG8" s="27" t="s">
        <v>35</v>
      </c>
      <c r="BH8" s="27" t="s">
        <v>35</v>
      </c>
      <c r="BI8" s="27" t="s">
        <v>34</v>
      </c>
      <c r="BJ8" s="27" t="s">
        <v>35</v>
      </c>
      <c r="BK8" s="27" t="s">
        <v>36</v>
      </c>
      <c r="BL8" s="27" t="s">
        <v>37</v>
      </c>
      <c r="BM8" s="5" t="s">
        <v>38</v>
      </c>
      <c r="BN8" s="2" t="s">
        <v>39</v>
      </c>
    </row>
  </sheetData>
  <sheetProtection sheet="1" objects="1" scenarios="1"/>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536 AV9:AW65536 P9:Q65536 X9:Y65536 AF9:AG65536 AN9:AO65536">
    <cfRule type="cellIs" dxfId="13" priority="1" stopIfTrue="1" operator="greaterThanOrEqual">
      <formula>$BL$6</formula>
    </cfRule>
  </conditionalFormatting>
  <dataValidations count="9">
    <dataValidation type="whole" allowBlank="1" showInputMessage="1" showErrorMessage="1" sqref="O3:V3" xr:uid="{00000000-0002-0000-0800-000000000000}">
      <formula1>0</formula1>
      <formula2>99</formula2>
    </dataValidation>
    <dataValidation type="whole" operator="lessThanOrEqual" allowBlank="1" showInputMessage="1" showErrorMessage="1" sqref="BL5" xr:uid="{00000000-0002-0000-0800-000001000000}">
      <formula1>99</formula1>
    </dataValidation>
    <dataValidation type="whole" operator="lessThanOrEqual" allowBlank="1" showInputMessage="1" showErrorMessage="1" sqref="BL6" xr:uid="{00000000-0002-0000-0800-000002000000}">
      <formula1>400</formula1>
    </dataValidation>
    <dataValidation type="whole" allowBlank="1" showInputMessage="1" showErrorMessage="1" sqref="M1:N2 U1:V2 BA1:BB2 AS1:AT2 AK1:AL2 AC1:AD2 M8:N65536 AC8:AD65536 U8:V65536 AK8:AL65536 AS8:AT65536 BA8:BB65536" xr:uid="{00000000-0002-0000-0800-000003000000}">
      <formula1>0</formula1>
      <formula2>999</formula2>
    </dataValidation>
    <dataValidation type="decimal" allowBlank="1" showInputMessage="1" showErrorMessage="1" sqref="K1:L2 S1:T2 AY1:AZ2 AQ1:AR2 AI1:AJ2 AA1:AB2 K8:L65536 AA8:AB65536 S8:T65536 AI8:AJ65536 AQ8:AR65536 AY8:AZ65536" xr:uid="{00000000-0002-0000-0800-000004000000}">
      <formula1>0</formula1>
      <formula2>99</formula2>
    </dataValidation>
    <dataValidation type="decimal" allowBlank="1" showInputMessage="1" showErrorMessage="1" sqref="H1:I2 P1:Q2 AV1:AW2 AN1:AO2 AF1:AG2 X1:Y2 H8:I65536 X8:Y65536 P8:Q65536 AF8:AG65536 AN8:AO65536 AV8:AW65536" xr:uid="{00000000-0002-0000-0800-000005000000}">
      <formula1>0</formula1>
      <formula2>400</formula2>
    </dataValidation>
    <dataValidation operator="lessThanOrEqual" allowBlank="1" showInputMessage="1" showErrorMessage="1" sqref="R8 AH8 AP8 AX8 Z8 J1:J2 R1:R2 AX1:AX2 AP1:AP2 AH1:AH2 Z1:Z2 BC1:BK8 BL1:BL4 BL7:BL8 J8" xr:uid="{00000000-0002-0000-0800-000006000000}"/>
    <dataValidation type="list" allowBlank="1" showInputMessage="1" showErrorMessage="1" sqref="BM1:BM2 BM9:BM65536" xr:uid="{00000000-0002-0000-0800-000007000000}">
      <formula1>"ja,nee"</formula1>
    </dataValidation>
    <dataValidation type="decimal" operator="lessThanOrEqual" allowBlank="1" showInputMessage="1" showErrorMessage="1" sqref="AH9:AH65536 AP9:AP65536 AX9:AX65536 R9:R65536 J9:J65536 Z9:Z65536 BC9:BL65536" xr:uid="{00000000-0002-0000-08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2865" r:id="rId4" name="Button 1">
              <controlPr defaultSize="0" print="0" autoFill="0" autoPict="0" macro="[0]!KleinsteBepalen">
                <anchor moveWithCells="1" sizeWithCells="1">
                  <from>
                    <xdr:col>0</xdr:col>
                    <xdr:colOff>161925</xdr:colOff>
                    <xdr:row>5</xdr:row>
                    <xdr:rowOff>0</xdr:rowOff>
                  </from>
                  <to>
                    <xdr:col>2</xdr:col>
                    <xdr:colOff>485775</xdr:colOff>
                    <xdr:row>7</xdr:row>
                    <xdr:rowOff>9525</xdr:rowOff>
                  </to>
                </anchor>
              </controlPr>
            </control>
          </mc:Choice>
        </mc:AlternateContent>
        <mc:AlternateContent xmlns:mc="http://schemas.openxmlformats.org/markup-compatibility/2006">
          <mc:Choice Requires="x14">
            <control shapeId="292866" r:id="rId5" name="Button 2">
              <controlPr defaultSize="0" print="0" autoFill="0" autoPict="0" macro="[0]!Sort_Punten_1">
                <anchor moveWithCells="1" sizeWithCells="1">
                  <from>
                    <xdr:col>7</xdr:col>
                    <xdr:colOff>9525</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2867" r:id="rId6" name="Button 3">
              <controlPr defaultSize="0" print="0" autoFill="0" autoPict="0" macro="[0]!Sort_Punten_2">
                <anchor moveWithCells="1" sizeWithCells="1">
                  <from>
                    <xdr:col>15</xdr:col>
                    <xdr:colOff>19050</xdr:colOff>
                    <xdr:row>7</xdr:row>
                    <xdr:rowOff>9525</xdr:rowOff>
                  </from>
                  <to>
                    <xdr:col>16</xdr:col>
                    <xdr:colOff>0</xdr:colOff>
                    <xdr:row>7</xdr:row>
                    <xdr:rowOff>161925</xdr:rowOff>
                  </to>
                </anchor>
              </controlPr>
            </control>
          </mc:Choice>
        </mc:AlternateContent>
        <mc:AlternateContent xmlns:mc="http://schemas.openxmlformats.org/markup-compatibility/2006">
          <mc:Choice Requires="x14">
            <control shapeId="292868" r:id="rId7" name="Button 4">
              <controlPr defaultSize="0" print="0" autoFill="0" autoPict="0" macro="[0]!Sort_Punten_3">
                <anchor moveWithCells="1" sizeWithCells="1">
                  <from>
                    <xdr:col>23</xdr:col>
                    <xdr:colOff>9525</xdr:colOff>
                    <xdr:row>7</xdr:row>
                    <xdr:rowOff>9525</xdr:rowOff>
                  </from>
                  <to>
                    <xdr:col>24</xdr:col>
                    <xdr:colOff>0</xdr:colOff>
                    <xdr:row>7</xdr:row>
                    <xdr:rowOff>190500</xdr:rowOff>
                  </to>
                </anchor>
              </controlPr>
            </control>
          </mc:Choice>
        </mc:AlternateContent>
        <mc:AlternateContent xmlns:mc="http://schemas.openxmlformats.org/markup-compatibility/2006">
          <mc:Choice Requires="x14">
            <control shapeId="292869" r:id="rId8" name="Button 5">
              <controlPr defaultSize="0" print="0" autoFill="0" autoPict="0" macro="[0]!Sort_Punten_4">
                <anchor moveWithCells="1" sizeWithCells="1">
                  <from>
                    <xdr:col>31</xdr:col>
                    <xdr:colOff>9525</xdr:colOff>
                    <xdr:row>7</xdr:row>
                    <xdr:rowOff>9525</xdr:rowOff>
                  </from>
                  <to>
                    <xdr:col>32</xdr:col>
                    <xdr:colOff>0</xdr:colOff>
                    <xdr:row>7</xdr:row>
                    <xdr:rowOff>180975</xdr:rowOff>
                  </to>
                </anchor>
              </controlPr>
            </control>
          </mc:Choice>
        </mc:AlternateContent>
        <mc:AlternateContent xmlns:mc="http://schemas.openxmlformats.org/markup-compatibility/2006">
          <mc:Choice Requires="x14">
            <control shapeId="292870" r:id="rId9" name="Button 6">
              <controlPr defaultSize="0" print="0" autoFill="0" autoPict="0" macro="[0]!verbergen">
                <anchor moveWithCells="1" sizeWithCells="1">
                  <from>
                    <xdr:col>64</xdr:col>
                    <xdr:colOff>9525</xdr:colOff>
                    <xdr:row>2</xdr:row>
                    <xdr:rowOff>9525</xdr:rowOff>
                  </from>
                  <to>
                    <xdr:col>66</xdr:col>
                    <xdr:colOff>0</xdr:colOff>
                    <xdr:row>4</xdr:row>
                    <xdr:rowOff>0</xdr:rowOff>
                  </to>
                </anchor>
              </controlPr>
            </control>
          </mc:Choice>
        </mc:AlternateContent>
        <mc:AlternateContent xmlns:mc="http://schemas.openxmlformats.org/markup-compatibility/2006">
          <mc:Choice Requires="x14">
            <control shapeId="292871" r:id="rId10" name="Button 7">
              <controlPr defaultSize="0" print="0" autoFill="0" autoPict="0" macro="[0]!Sort_Pl_Punten_1">
                <anchor moveWithCells="1" sizeWithCells="1">
                  <from>
                    <xdr:col>13</xdr:col>
                    <xdr:colOff>9525</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2872" r:id="rId11" name="Button 8">
              <controlPr defaultSize="0" print="0" autoFill="0" autoPict="0" macro="[0]!Sort_Pl_Punten_2">
                <anchor moveWithCells="1" sizeWithCells="1">
                  <from>
                    <xdr:col>20</xdr:col>
                    <xdr:colOff>190500</xdr:colOff>
                    <xdr:row>7</xdr:row>
                    <xdr:rowOff>9525</xdr:rowOff>
                  </from>
                  <to>
                    <xdr:col>21</xdr:col>
                    <xdr:colOff>247650</xdr:colOff>
                    <xdr:row>8</xdr:row>
                    <xdr:rowOff>0</xdr:rowOff>
                  </to>
                </anchor>
              </controlPr>
            </control>
          </mc:Choice>
        </mc:AlternateContent>
        <mc:AlternateContent xmlns:mc="http://schemas.openxmlformats.org/markup-compatibility/2006">
          <mc:Choice Requires="x14">
            <control shapeId="292873" r:id="rId12" name="Button 9">
              <controlPr defaultSize="0" print="0" autoFill="0" autoPict="0" macro="[0]!Sort_Pl_Punten_3">
                <anchor moveWithCells="1" sizeWithCells="1">
                  <from>
                    <xdr:col>29</xdr:col>
                    <xdr:colOff>0</xdr:colOff>
                    <xdr:row>7</xdr:row>
                    <xdr:rowOff>28575</xdr:rowOff>
                  </from>
                  <to>
                    <xdr:col>30</xdr:col>
                    <xdr:colOff>0</xdr:colOff>
                    <xdr:row>8</xdr:row>
                    <xdr:rowOff>0</xdr:rowOff>
                  </to>
                </anchor>
              </controlPr>
            </control>
          </mc:Choice>
        </mc:AlternateContent>
        <mc:AlternateContent xmlns:mc="http://schemas.openxmlformats.org/markup-compatibility/2006">
          <mc:Choice Requires="x14">
            <control shapeId="292874" r:id="rId13" name="Button 10">
              <controlPr defaultSize="0" print="0" autoFill="0" autoPict="0" macro="[0]!Sort_Pl_Punten_4">
                <anchor moveWithCells="1" sizeWithCells="1">
                  <from>
                    <xdr:col>37</xdr:col>
                    <xdr:colOff>19050</xdr:colOff>
                    <xdr:row>7</xdr:row>
                    <xdr:rowOff>0</xdr:rowOff>
                  </from>
                  <to>
                    <xdr:col>37</xdr:col>
                    <xdr:colOff>238125</xdr:colOff>
                    <xdr:row>7</xdr:row>
                    <xdr:rowOff>314325</xdr:rowOff>
                  </to>
                </anchor>
              </controlPr>
            </control>
          </mc:Choice>
        </mc:AlternateContent>
        <mc:AlternateContent xmlns:mc="http://schemas.openxmlformats.org/markup-compatibility/2006">
          <mc:Choice Requires="x14">
            <control shapeId="292875" r:id="rId14" name="Button 11">
              <controlPr defaultSize="0" print="0" autoFill="0" autoPict="0" macro="[0]!Sort_Beste_Punten">
                <anchor moveWithCells="1" sizeWithCells="1">
                  <from>
                    <xdr:col>57</xdr:col>
                    <xdr:colOff>0</xdr:colOff>
                    <xdr:row>7</xdr:row>
                    <xdr:rowOff>19050</xdr:rowOff>
                  </from>
                  <to>
                    <xdr:col>60</xdr:col>
                    <xdr:colOff>390525</xdr:colOff>
                    <xdr:row>7</xdr:row>
                    <xdr:rowOff>314325</xdr:rowOff>
                  </to>
                </anchor>
              </controlPr>
            </control>
          </mc:Choice>
        </mc:AlternateContent>
        <mc:AlternateContent xmlns:mc="http://schemas.openxmlformats.org/markup-compatibility/2006">
          <mc:Choice Requires="x14">
            <control shapeId="292876" r:id="rId15" name="Button 12">
              <controlPr defaultSize="0" print="0" autoFill="0" autoPict="0" macro="[0]!Sort_Totaal_Punten">
                <anchor moveWithCells="1" sizeWithCells="1">
                  <from>
                    <xdr:col>61</xdr:col>
                    <xdr:colOff>0</xdr:colOff>
                    <xdr:row>7</xdr:row>
                    <xdr:rowOff>28575</xdr:rowOff>
                  </from>
                  <to>
                    <xdr:col>61</xdr:col>
                    <xdr:colOff>0</xdr:colOff>
                    <xdr:row>8</xdr:row>
                    <xdr:rowOff>0</xdr:rowOff>
                  </to>
                </anchor>
              </controlPr>
            </control>
          </mc:Choice>
        </mc:AlternateContent>
        <mc:AlternateContent xmlns:mc="http://schemas.openxmlformats.org/markup-compatibility/2006">
          <mc:Choice Requires="x14">
            <control shapeId="292877" r:id="rId16" name="Button 13">
              <controlPr defaultSize="0" print="0" autoFill="0" autoPict="0" macro="[0]!Sort_Plaatsing">
                <anchor moveWithCells="1" sizeWithCells="1">
                  <from>
                    <xdr:col>0</xdr:col>
                    <xdr:colOff>0</xdr:colOff>
                    <xdr:row>7</xdr:row>
                    <xdr:rowOff>28575</xdr:rowOff>
                  </from>
                  <to>
                    <xdr:col>1</xdr:col>
                    <xdr:colOff>9525</xdr:colOff>
                    <xdr:row>8</xdr:row>
                    <xdr:rowOff>0</xdr:rowOff>
                  </to>
                </anchor>
              </controlPr>
            </control>
          </mc:Choice>
        </mc:AlternateContent>
        <mc:AlternateContent xmlns:mc="http://schemas.openxmlformats.org/markup-compatibility/2006">
          <mc:Choice Requires="x14">
            <control shapeId="292878" r:id="rId17" name="Button 14">
              <controlPr defaultSize="0" print="0" autoFill="0" autoPict="0" macro="[0]!Sort_Punten_5">
                <anchor moveWithCells="1" sizeWithCells="1">
                  <from>
                    <xdr:col>39</xdr:col>
                    <xdr:colOff>9525</xdr:colOff>
                    <xdr:row>7</xdr:row>
                    <xdr:rowOff>9525</xdr:rowOff>
                  </from>
                  <to>
                    <xdr:col>40</xdr:col>
                    <xdr:colOff>0</xdr:colOff>
                    <xdr:row>7</xdr:row>
                    <xdr:rowOff>180975</xdr:rowOff>
                  </to>
                </anchor>
              </controlPr>
            </control>
          </mc:Choice>
        </mc:AlternateContent>
        <mc:AlternateContent xmlns:mc="http://schemas.openxmlformats.org/markup-compatibility/2006">
          <mc:Choice Requires="x14">
            <control shapeId="292879" r:id="rId18" name="Button 15">
              <controlPr defaultSize="0" print="0" autoFill="0" autoPict="0" macro="[0]!Sort_Pl_Punten_5">
                <anchor moveWithCells="1" sizeWithCells="1">
                  <from>
                    <xdr:col>45</xdr:col>
                    <xdr:colOff>9525</xdr:colOff>
                    <xdr:row>7</xdr:row>
                    <xdr:rowOff>9525</xdr:rowOff>
                  </from>
                  <to>
                    <xdr:col>45</xdr:col>
                    <xdr:colOff>247650</xdr:colOff>
                    <xdr:row>8</xdr:row>
                    <xdr:rowOff>0</xdr:rowOff>
                  </to>
                </anchor>
              </controlPr>
            </control>
          </mc:Choice>
        </mc:AlternateContent>
        <mc:AlternateContent xmlns:mc="http://schemas.openxmlformats.org/markup-compatibility/2006">
          <mc:Choice Requires="x14">
            <control shapeId="292880" r:id="rId19" name="Button 16">
              <controlPr defaultSize="0" print="0" autoFill="0" autoPict="0" macro="[0]!Sort_Punten_6">
                <anchor moveWithCells="1" sizeWithCells="1">
                  <from>
                    <xdr:col>47</xdr:col>
                    <xdr:colOff>9525</xdr:colOff>
                    <xdr:row>7</xdr:row>
                    <xdr:rowOff>9525</xdr:rowOff>
                  </from>
                  <to>
                    <xdr:col>48</xdr:col>
                    <xdr:colOff>0</xdr:colOff>
                    <xdr:row>7</xdr:row>
                    <xdr:rowOff>180975</xdr:rowOff>
                  </to>
                </anchor>
              </controlPr>
            </control>
          </mc:Choice>
        </mc:AlternateContent>
        <mc:AlternateContent xmlns:mc="http://schemas.openxmlformats.org/markup-compatibility/2006">
          <mc:Choice Requires="x14">
            <control shapeId="292881" r:id="rId20" name="Button 17">
              <controlPr defaultSize="0" print="0" autoFill="0" autoPict="0" macro="[0]!Sort_Pl_Punten_6">
                <anchor moveWithCells="1" sizeWithCells="1">
                  <from>
                    <xdr:col>53</xdr:col>
                    <xdr:colOff>19050</xdr:colOff>
                    <xdr:row>7</xdr:row>
                    <xdr:rowOff>9525</xdr:rowOff>
                  </from>
                  <to>
                    <xdr:col>53</xdr:col>
                    <xdr:colOff>247650</xdr:colOff>
                    <xdr:row>8</xdr:row>
                    <xdr:rowOff>0</xdr:rowOff>
                  </to>
                </anchor>
              </controlPr>
            </control>
          </mc:Choice>
        </mc:AlternateContent>
        <mc:AlternateContent xmlns:mc="http://schemas.openxmlformats.org/markup-compatibility/2006">
          <mc:Choice Requires="x14">
            <control shapeId="292882" r:id="rId21" name="Button 18">
              <controlPr defaultSize="0" print="0" autoFill="0" autoPict="0" macro="[0]!Verberg_Ex_Aequo_1">
                <anchor moveWithCells="1" sizeWithCells="1">
                  <from>
                    <xdr:col>10</xdr:col>
                    <xdr:colOff>19050</xdr:colOff>
                    <xdr:row>7</xdr:row>
                    <xdr:rowOff>9525</xdr:rowOff>
                  </from>
                  <to>
                    <xdr:col>11</xdr:col>
                    <xdr:colOff>190500</xdr:colOff>
                    <xdr:row>8</xdr:row>
                    <xdr:rowOff>0</xdr:rowOff>
                  </to>
                </anchor>
              </controlPr>
            </control>
          </mc:Choice>
        </mc:AlternateContent>
        <mc:AlternateContent xmlns:mc="http://schemas.openxmlformats.org/markup-compatibility/2006">
          <mc:Choice Requires="x14">
            <control shapeId="292883" r:id="rId22" name="Button 19">
              <controlPr defaultSize="0" print="0" autoFill="0" autoPict="0" macro="[0]!Verberg_Ex_Aequo_2">
                <anchor moveWithCells="1" sizeWithCells="1">
                  <from>
                    <xdr:col>18</xdr:col>
                    <xdr:colOff>19050</xdr:colOff>
                    <xdr:row>7</xdr:row>
                    <xdr:rowOff>9525</xdr:rowOff>
                  </from>
                  <to>
                    <xdr:col>19</xdr:col>
                    <xdr:colOff>190500</xdr:colOff>
                    <xdr:row>8</xdr:row>
                    <xdr:rowOff>0</xdr:rowOff>
                  </to>
                </anchor>
              </controlPr>
            </control>
          </mc:Choice>
        </mc:AlternateContent>
        <mc:AlternateContent xmlns:mc="http://schemas.openxmlformats.org/markup-compatibility/2006">
          <mc:Choice Requires="x14">
            <control shapeId="292884" r:id="rId23" name="Button 20">
              <controlPr defaultSize="0" print="0" autoFill="0" autoPict="0" macro="[0]!Verberg_Ex_Aequo_3">
                <anchor moveWithCells="1" sizeWithCells="1">
                  <from>
                    <xdr:col>26</xdr:col>
                    <xdr:colOff>47625</xdr:colOff>
                    <xdr:row>7</xdr:row>
                    <xdr:rowOff>9525</xdr:rowOff>
                  </from>
                  <to>
                    <xdr:col>27</xdr:col>
                    <xdr:colOff>219075</xdr:colOff>
                    <xdr:row>7</xdr:row>
                    <xdr:rowOff>304800</xdr:rowOff>
                  </to>
                </anchor>
              </controlPr>
            </control>
          </mc:Choice>
        </mc:AlternateContent>
        <mc:AlternateContent xmlns:mc="http://schemas.openxmlformats.org/markup-compatibility/2006">
          <mc:Choice Requires="x14">
            <control shapeId="292885" r:id="rId24" name="Button 21">
              <controlPr defaultSize="0" print="0" autoFill="0" autoPict="0" macro="[0]!Verberg_Ex_Aequo_4">
                <anchor moveWithCells="1" sizeWithCells="1">
                  <from>
                    <xdr:col>30</xdr:col>
                    <xdr:colOff>0</xdr:colOff>
                    <xdr:row>7</xdr:row>
                    <xdr:rowOff>0</xdr:rowOff>
                  </from>
                  <to>
                    <xdr:col>35</xdr:col>
                    <xdr:colOff>200025</xdr:colOff>
                    <xdr:row>7</xdr:row>
                    <xdr:rowOff>314325</xdr:rowOff>
                  </to>
                </anchor>
              </controlPr>
            </control>
          </mc:Choice>
        </mc:AlternateContent>
        <mc:AlternateContent xmlns:mc="http://schemas.openxmlformats.org/markup-compatibility/2006">
          <mc:Choice Requires="x14">
            <control shapeId="292886" r:id="rId25" name="Button 22">
              <controlPr defaultSize="0" print="0" autoFill="0" autoPict="0" macro="[0]!Verberg_Ex_Aequo_5">
                <anchor moveWithCells="1" sizeWithCells="1">
                  <from>
                    <xdr:col>38</xdr:col>
                    <xdr:colOff>0</xdr:colOff>
                    <xdr:row>7</xdr:row>
                    <xdr:rowOff>9525</xdr:rowOff>
                  </from>
                  <to>
                    <xdr:col>38</xdr:col>
                    <xdr:colOff>0</xdr:colOff>
                    <xdr:row>8</xdr:row>
                    <xdr:rowOff>0</xdr:rowOff>
                  </to>
                </anchor>
              </controlPr>
            </control>
          </mc:Choice>
        </mc:AlternateContent>
        <mc:AlternateContent xmlns:mc="http://schemas.openxmlformats.org/markup-compatibility/2006">
          <mc:Choice Requires="x14">
            <control shapeId="292887" r:id="rId26" name="Button 23">
              <controlPr defaultSize="0" print="0" autoFill="0" autoPict="0" macro="[0]!Verberg_Ex_Aequo_6">
                <anchor moveWithCells="1" sizeWithCells="1">
                  <from>
                    <xdr:col>46</xdr:col>
                    <xdr:colOff>0</xdr:colOff>
                    <xdr:row>7</xdr:row>
                    <xdr:rowOff>0</xdr:rowOff>
                  </from>
                  <to>
                    <xdr:col>46</xdr:col>
                    <xdr:colOff>0</xdr:colOff>
                    <xdr:row>7</xdr:row>
                    <xdr:rowOff>314325</xdr:rowOff>
                  </to>
                </anchor>
              </controlPr>
            </control>
          </mc:Choice>
        </mc:AlternateContent>
        <mc:AlternateContent xmlns:mc="http://schemas.openxmlformats.org/markup-compatibility/2006">
          <mc:Choice Requires="x14">
            <control shapeId="292888" r:id="rId27" name="Button 24">
              <controlPr defaultSize="0" print="0" autoFill="0" autoPict="0" macro="[0]!Sort_Naam">
                <anchor moveWithCells="1" sizeWithCells="1">
                  <from>
                    <xdr:col>2</xdr:col>
                    <xdr:colOff>0</xdr:colOff>
                    <xdr:row>7</xdr:row>
                    <xdr:rowOff>9525</xdr:rowOff>
                  </from>
                  <to>
                    <xdr:col>3</xdr:col>
                    <xdr:colOff>0</xdr:colOff>
                    <xdr:row>7</xdr:row>
                    <xdr:rowOff>190500</xdr:rowOff>
                  </to>
                </anchor>
              </controlPr>
            </control>
          </mc:Choice>
        </mc:AlternateContent>
        <mc:AlternateContent xmlns:mc="http://schemas.openxmlformats.org/markup-compatibility/2006">
          <mc:Choice Requires="x14">
            <control shapeId="292889" r:id="rId28" name="Button 25">
              <controlPr defaultSize="0" print="0" autoFill="0" autoPict="0" macro="[0]!Verberg_Ex_Aequo_5">
                <anchor moveWithCells="1" sizeWithCells="1">
                  <from>
                    <xdr:col>38</xdr:col>
                    <xdr:colOff>0</xdr:colOff>
                    <xdr:row>7</xdr:row>
                    <xdr:rowOff>0</xdr:rowOff>
                  </from>
                  <to>
                    <xdr:col>43</xdr:col>
                    <xdr:colOff>200025</xdr:colOff>
                    <xdr:row>7</xdr:row>
                    <xdr:rowOff>314325</xdr:rowOff>
                  </to>
                </anchor>
              </controlPr>
            </control>
          </mc:Choice>
        </mc:AlternateContent>
        <mc:AlternateContent xmlns:mc="http://schemas.openxmlformats.org/markup-compatibility/2006">
          <mc:Choice Requires="x14">
            <control shapeId="292890" r:id="rId29" name="Button 26">
              <controlPr defaultSize="0" print="0" autoFill="0" autoPict="0" macro="[0]!Verberg_Ex_Aequo_6">
                <anchor moveWithCells="1" sizeWithCells="1">
                  <from>
                    <xdr:col>46</xdr:col>
                    <xdr:colOff>0</xdr:colOff>
                    <xdr:row>7</xdr:row>
                    <xdr:rowOff>0</xdr:rowOff>
                  </from>
                  <to>
                    <xdr:col>51</xdr:col>
                    <xdr:colOff>200025</xdr:colOff>
                    <xdr:row>7</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29</vt:i4>
      </vt:variant>
      <vt:variant>
        <vt:lpstr>Benoemde bereiken</vt:lpstr>
      </vt:variant>
      <vt:variant>
        <vt:i4>3</vt:i4>
      </vt:variant>
    </vt:vector>
  </HeadingPairs>
  <TitlesOfParts>
    <vt:vector size="32" baseType="lpstr">
      <vt:lpstr>Informatie</vt:lpstr>
      <vt:lpstr>BB (AB)</vt:lpstr>
      <vt:lpstr>BB (C)</vt:lpstr>
      <vt:lpstr>BB (DE)</vt:lpstr>
      <vt:lpstr>B (AB)</vt:lpstr>
      <vt:lpstr>B (C)</vt:lpstr>
      <vt:lpstr>B (DE)</vt:lpstr>
      <vt:lpstr>L1 (AB)</vt:lpstr>
      <vt:lpstr>L1 - L2 (AB)</vt:lpstr>
      <vt:lpstr>L1 (C)</vt:lpstr>
      <vt:lpstr>L1 (DE)</vt:lpstr>
      <vt:lpstr>L2 (AB)</vt:lpstr>
      <vt:lpstr>L2 (C)</vt:lpstr>
      <vt:lpstr>L2 (DE)</vt:lpstr>
      <vt:lpstr>L1 - L2</vt:lpstr>
      <vt:lpstr>M1 (ABC)</vt:lpstr>
      <vt:lpstr>M2 (ABC)</vt:lpstr>
      <vt:lpstr>M1 (DE)</vt:lpstr>
      <vt:lpstr>M2 (DE)</vt:lpstr>
      <vt:lpstr>M1 - M2</vt:lpstr>
      <vt:lpstr>Z1 - Z2 (C)</vt:lpstr>
      <vt:lpstr>Z1 (DE)</vt:lpstr>
      <vt:lpstr>Z2 (DE)</vt:lpstr>
      <vt:lpstr>Z1 - Z2 (CDE)</vt:lpstr>
      <vt:lpstr>Z1 - Z2</vt:lpstr>
      <vt:lpstr>Kampioenen</vt:lpstr>
      <vt:lpstr>Diversen</vt:lpstr>
      <vt:lpstr>Instellingen</vt:lpstr>
      <vt:lpstr>Afvaardiging</vt:lpstr>
      <vt:lpstr>Afvaardiging!Afdruktitels</vt:lpstr>
      <vt:lpstr>Diversen!Afdruktitels</vt:lpstr>
      <vt:lpstr>Kampioenen!Afdruktitels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dc:creator>
  <cp:lastModifiedBy>Sandra Kamping</cp:lastModifiedBy>
  <cp:revision/>
  <cp:lastPrinted>2024-01-08T07:32:31Z</cp:lastPrinted>
  <dcterms:created xsi:type="dcterms:W3CDTF">2023-10-02T18:52:14Z</dcterms:created>
  <dcterms:modified xsi:type="dcterms:W3CDTF">2026-06-08T15:01:44Z</dcterms:modified>
</cp:coreProperties>
</file>